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35" windowWidth="15180" windowHeight="7200" activeTab="1"/>
  </bookViews>
  <sheets>
    <sheet name="Langstrecke Vorlauf 1" sheetId="35" r:id="rId1"/>
    <sheet name="Langstrecke Vorlauf 2" sheetId="42" r:id="rId2"/>
    <sheet name="Langstrecke Finale" sheetId="44" r:id="rId3"/>
    <sheet name="Klasse 1" sheetId="45" r:id="rId4"/>
    <sheet name="Klasse 2" sheetId="49" r:id="rId5"/>
    <sheet name="Klasse 3" sheetId="50" r:id="rId6"/>
    <sheet name="Klasse 4" sheetId="51" r:id="rId7"/>
    <sheet name="Klasse 6" sheetId="52" r:id="rId8"/>
    <sheet name="Klasse 7" sheetId="53" r:id="rId9"/>
    <sheet name="Klasse 8" sheetId="54" r:id="rId10"/>
    <sheet name="Klasse 11" sheetId="55" r:id="rId11"/>
    <sheet name="Klasse 12" sheetId="56" r:id="rId12"/>
    <sheet name="Klasse 15" sheetId="57" r:id="rId13"/>
    <sheet name="Endlauf Tourenwagen" sheetId="58" r:id="rId14"/>
    <sheet name="Endlauf Spezialcross" sheetId="59" r:id="rId15"/>
  </sheets>
  <externalReferences>
    <externalReference r:id="rId16"/>
  </externalReferences>
  <definedNames>
    <definedName name="_xlnm._FilterDatabase" localSheetId="14" hidden="1">'Endlauf Spezialcross'!$B$3:$F$3</definedName>
    <definedName name="_xlnm._FilterDatabase" localSheetId="13" hidden="1">'Endlauf Tourenwagen'!$B$3:$F$3</definedName>
    <definedName name="_xlnm._FilterDatabase" localSheetId="3" hidden="1">'Klasse 1'!$B$3:$F$3</definedName>
    <definedName name="_xlnm._FilterDatabase" localSheetId="10" hidden="1">'Klasse 11'!$B$3:$F$3</definedName>
    <definedName name="_xlnm._FilterDatabase" localSheetId="11" hidden="1">'Klasse 12'!$B$3:$F$3</definedName>
    <definedName name="_xlnm._FilterDatabase" localSheetId="12" hidden="1">'Klasse 15'!$B$3:$F$3</definedName>
    <definedName name="_xlnm._FilterDatabase" localSheetId="4" hidden="1">'Klasse 2'!$B$3:$F$3</definedName>
    <definedName name="_xlnm._FilterDatabase" localSheetId="5" hidden="1">'Klasse 3'!$B$3:$F$3</definedName>
    <definedName name="_xlnm._FilterDatabase" localSheetId="6" hidden="1">'Klasse 4'!$B$3:$F$3</definedName>
    <definedName name="_xlnm._FilterDatabase" localSheetId="7" hidden="1">'Klasse 6'!$B$3:$F$3</definedName>
    <definedName name="_xlnm._FilterDatabase" localSheetId="8" hidden="1">'Klasse 7'!$B$3:$F$3</definedName>
    <definedName name="_xlnm._FilterDatabase" localSheetId="9" hidden="1">'Klasse 8'!$B$3:$F$3</definedName>
    <definedName name="_xlnm._FilterDatabase" localSheetId="2" hidden="1">'Langstrecke Finale'!$B$3:$J$3</definedName>
    <definedName name="_xlnm._FilterDatabase" localSheetId="0" hidden="1">'Langstrecke Vorlauf 1'!$B$3:$J$3</definedName>
    <definedName name="_xlnm._FilterDatabase" localSheetId="1" hidden="1">'Langstrecke Vorlauf 2'!$B$3:$J$3</definedName>
    <definedName name="_xlnm.Print_Titles" localSheetId="14">'Endlauf Spezialcross'!$1:$3</definedName>
    <definedName name="_xlnm.Print_Titles" localSheetId="13">'Endlauf Tourenwagen'!$1:$3</definedName>
    <definedName name="_xlnm.Print_Titles" localSheetId="3">'Klasse 1'!$1:$3</definedName>
    <definedName name="_xlnm.Print_Titles" localSheetId="10">'Klasse 11'!$1:$3</definedName>
    <definedName name="_xlnm.Print_Titles" localSheetId="11">'Klasse 12'!$1:$3</definedName>
    <definedName name="_xlnm.Print_Titles" localSheetId="12">'Klasse 15'!$1:$3</definedName>
    <definedName name="_xlnm.Print_Titles" localSheetId="4">'Klasse 2'!$1:$3</definedName>
    <definedName name="_xlnm.Print_Titles" localSheetId="5">'Klasse 3'!$1:$3</definedName>
    <definedName name="_xlnm.Print_Titles" localSheetId="6">'Klasse 4'!$1:$3</definedName>
    <definedName name="_xlnm.Print_Titles" localSheetId="7">'Klasse 6'!$1:$3</definedName>
    <definedName name="_xlnm.Print_Titles" localSheetId="8">'Klasse 7'!$1:$3</definedName>
    <definedName name="_xlnm.Print_Titles" localSheetId="9">'Klasse 8'!$1:$3</definedName>
    <definedName name="_xlnm.Print_Titles" localSheetId="2">'Langstrecke Finale'!$1:$3</definedName>
    <definedName name="_xlnm.Print_Titles" localSheetId="0">'Langstrecke Vorlauf 1'!$1:$3</definedName>
    <definedName name="_xlnm.Print_Titles" localSheetId="1">'Langstrecke Vorlauf 2'!$1:$3</definedName>
  </definedNames>
  <calcPr calcId="144525"/>
</workbook>
</file>

<file path=xl/calcChain.xml><?xml version="1.0" encoding="utf-8"?>
<calcChain xmlns="http://schemas.openxmlformats.org/spreadsheetml/2006/main">
  <c r="J33" i="42" l="1"/>
  <c r="J32" i="42"/>
  <c r="J31" i="42"/>
  <c r="C31" i="42"/>
  <c r="D31" i="42"/>
  <c r="E31" i="42"/>
  <c r="F31" i="42"/>
  <c r="C32" i="42"/>
  <c r="D32" i="42"/>
  <c r="E32" i="42"/>
  <c r="F32" i="42"/>
  <c r="C33" i="42"/>
  <c r="D33" i="42"/>
  <c r="E33" i="42"/>
  <c r="F33" i="42"/>
  <c r="C28" i="35"/>
  <c r="D28" i="35"/>
  <c r="J20" i="35"/>
  <c r="F20" i="35"/>
  <c r="E20" i="35"/>
  <c r="D20" i="35"/>
  <c r="C20" i="35"/>
  <c r="F35" i="35"/>
  <c r="E35" i="35"/>
  <c r="D35" i="35"/>
  <c r="C35" i="35"/>
  <c r="J34" i="35"/>
  <c r="F34" i="35"/>
  <c r="E34" i="35"/>
  <c r="D34" i="35"/>
  <c r="C34" i="35"/>
  <c r="J33" i="35"/>
  <c r="F33" i="35"/>
  <c r="E33" i="35"/>
  <c r="D33" i="35"/>
  <c r="C33" i="35"/>
  <c r="J32" i="35"/>
  <c r="F32" i="35"/>
  <c r="E32" i="35"/>
  <c r="D32" i="35"/>
  <c r="C32" i="35"/>
  <c r="J31" i="35"/>
  <c r="F31" i="35"/>
  <c r="E31" i="35"/>
  <c r="D31" i="35"/>
  <c r="C31" i="35"/>
  <c r="J30" i="35"/>
  <c r="F30" i="35"/>
  <c r="E30" i="35"/>
  <c r="D30" i="35"/>
  <c r="C30" i="35"/>
  <c r="J29" i="35"/>
  <c r="F29" i="35"/>
  <c r="E29" i="35"/>
  <c r="D29" i="35"/>
  <c r="C29" i="35"/>
  <c r="J28" i="35"/>
  <c r="F28" i="35"/>
  <c r="E28" i="35"/>
  <c r="J27" i="35"/>
  <c r="F27" i="35"/>
  <c r="E27" i="35"/>
  <c r="D27" i="35"/>
  <c r="C27" i="35"/>
  <c r="J26" i="35"/>
  <c r="F26" i="35"/>
  <c r="E26" i="35"/>
  <c r="D26" i="35"/>
  <c r="C26" i="35"/>
  <c r="J25" i="35"/>
  <c r="F25" i="35"/>
  <c r="E25" i="35"/>
  <c r="D25" i="35"/>
  <c r="C25" i="35"/>
  <c r="J24" i="35"/>
  <c r="F24" i="35"/>
  <c r="E24" i="35"/>
  <c r="D24" i="35"/>
  <c r="C24" i="35"/>
  <c r="J23" i="35"/>
  <c r="F23" i="35"/>
  <c r="E23" i="35"/>
  <c r="D23" i="35"/>
  <c r="C23" i="35"/>
  <c r="J22" i="35"/>
  <c r="F22" i="35"/>
  <c r="E22" i="35"/>
  <c r="D22" i="35"/>
  <c r="C22" i="35"/>
  <c r="J21" i="35"/>
  <c r="F21" i="35"/>
  <c r="E21" i="35"/>
  <c r="D21" i="35"/>
  <c r="C21" i="35"/>
  <c r="J19" i="35"/>
  <c r="F19" i="35"/>
  <c r="E19" i="35"/>
  <c r="D19" i="35"/>
  <c r="C19" i="35"/>
  <c r="J18" i="35"/>
  <c r="F18" i="35"/>
  <c r="E18" i="35"/>
  <c r="D18" i="35"/>
  <c r="C18" i="35"/>
  <c r="J17" i="35"/>
  <c r="F17" i="35"/>
  <c r="E17" i="35"/>
  <c r="D17" i="35"/>
  <c r="C17" i="35"/>
  <c r="J16" i="35"/>
  <c r="F16" i="35"/>
  <c r="E16" i="35"/>
  <c r="D16" i="35"/>
  <c r="C16" i="35"/>
  <c r="J15" i="35"/>
  <c r="F15" i="35"/>
  <c r="E15" i="35"/>
  <c r="D15" i="35"/>
  <c r="C15" i="35"/>
  <c r="J14" i="35"/>
  <c r="F14" i="35"/>
  <c r="E14" i="35"/>
  <c r="D14" i="35"/>
  <c r="C14" i="35"/>
  <c r="J13" i="35"/>
  <c r="F13" i="35"/>
  <c r="E13" i="35"/>
  <c r="D13" i="35"/>
  <c r="C13" i="35"/>
  <c r="J12" i="35"/>
  <c r="F12" i="35"/>
  <c r="E12" i="35"/>
  <c r="D12" i="35"/>
  <c r="C12" i="35"/>
  <c r="J11" i="35"/>
  <c r="F11" i="35"/>
  <c r="E11" i="35"/>
  <c r="D11" i="35"/>
  <c r="C11" i="35"/>
  <c r="J10" i="35"/>
  <c r="F10" i="35"/>
  <c r="E10" i="35"/>
  <c r="D10" i="35"/>
  <c r="C10" i="35"/>
  <c r="J9" i="35"/>
  <c r="F9" i="35"/>
  <c r="E9" i="35"/>
  <c r="D9" i="35"/>
  <c r="C9" i="35"/>
  <c r="J8" i="35"/>
  <c r="F8" i="35"/>
  <c r="E8" i="35"/>
  <c r="D8" i="35"/>
  <c r="C8" i="35"/>
  <c r="J7" i="35"/>
  <c r="F7" i="35"/>
  <c r="E7" i="35"/>
  <c r="D7" i="35"/>
  <c r="C7" i="35"/>
  <c r="J6" i="35"/>
  <c r="F6" i="35"/>
  <c r="E6" i="35"/>
  <c r="D6" i="35"/>
  <c r="C6" i="35"/>
  <c r="J5" i="35"/>
  <c r="F5" i="35"/>
  <c r="E5" i="35"/>
  <c r="D5" i="35"/>
  <c r="C5" i="35"/>
  <c r="J4" i="35"/>
  <c r="F4" i="35"/>
  <c r="E4" i="35"/>
  <c r="D4" i="35"/>
  <c r="C4" i="35"/>
  <c r="K5" i="57"/>
  <c r="C9" i="50" l="1"/>
  <c r="D9" i="50"/>
  <c r="E9" i="50"/>
  <c r="F9" i="50"/>
  <c r="K4" i="49"/>
  <c r="C5" i="56" l="1"/>
  <c r="D5" i="56"/>
  <c r="E5" i="56"/>
  <c r="F5" i="56"/>
  <c r="C6" i="56"/>
  <c r="D6" i="56"/>
  <c r="E6" i="56"/>
  <c r="F6" i="56"/>
  <c r="C9" i="56"/>
  <c r="D9" i="56"/>
  <c r="E9" i="56"/>
  <c r="F9" i="56"/>
  <c r="C10" i="55"/>
  <c r="D10" i="55"/>
  <c r="E10" i="55"/>
  <c r="F10" i="55"/>
  <c r="C11" i="54"/>
  <c r="D11" i="54"/>
  <c r="E11" i="54"/>
  <c r="F11" i="54"/>
  <c r="C10" i="54"/>
  <c r="D10" i="54"/>
  <c r="E10" i="54"/>
  <c r="F10" i="54"/>
  <c r="C5" i="54"/>
  <c r="D5" i="54"/>
  <c r="E5" i="54"/>
  <c r="F5" i="54"/>
  <c r="C12" i="54"/>
  <c r="D12" i="54"/>
  <c r="E12" i="54"/>
  <c r="F12" i="54"/>
  <c r="C6" i="54"/>
  <c r="D6" i="54"/>
  <c r="E6" i="54"/>
  <c r="F6" i="54"/>
  <c r="C4" i="54"/>
  <c r="D4" i="54"/>
  <c r="E4" i="54"/>
  <c r="F4" i="54"/>
  <c r="C9" i="54"/>
  <c r="D9" i="54"/>
  <c r="E9" i="54"/>
  <c r="F9" i="54"/>
  <c r="C8" i="54"/>
  <c r="D8" i="54"/>
  <c r="E8" i="54"/>
  <c r="F8" i="54"/>
  <c r="C9" i="53"/>
  <c r="D9" i="53"/>
  <c r="E9" i="53"/>
  <c r="F9" i="53"/>
  <c r="C10" i="53"/>
  <c r="D10" i="53"/>
  <c r="E10" i="53"/>
  <c r="F10" i="53"/>
  <c r="C4" i="53"/>
  <c r="D4" i="53"/>
  <c r="E4" i="53"/>
  <c r="F4" i="53"/>
  <c r="C7" i="52"/>
  <c r="D7" i="52"/>
  <c r="E7" i="52"/>
  <c r="F7" i="52"/>
  <c r="C10" i="52"/>
  <c r="D10" i="52"/>
  <c r="E10" i="52"/>
  <c r="F10" i="52"/>
  <c r="C8" i="52"/>
  <c r="D8" i="52"/>
  <c r="E8" i="52"/>
  <c r="F8" i="52"/>
  <c r="C11" i="52"/>
  <c r="D11" i="52"/>
  <c r="E11" i="52"/>
  <c r="F11" i="52"/>
  <c r="C5" i="52"/>
  <c r="D5" i="52"/>
  <c r="E5" i="52"/>
  <c r="F5" i="52"/>
  <c r="C6" i="52"/>
  <c r="D6" i="52"/>
  <c r="E6" i="52"/>
  <c r="F6" i="52"/>
  <c r="C9" i="52"/>
  <c r="D9" i="52"/>
  <c r="E9" i="52"/>
  <c r="F9" i="52"/>
  <c r="C16" i="50"/>
  <c r="D16" i="50"/>
  <c r="E16" i="50"/>
  <c r="F16" i="50"/>
  <c r="C5" i="50"/>
  <c r="D5" i="50"/>
  <c r="E5" i="50"/>
  <c r="F5" i="50"/>
  <c r="C11" i="50"/>
  <c r="D11" i="50"/>
  <c r="E11" i="50"/>
  <c r="F11" i="50"/>
  <c r="C6" i="50"/>
  <c r="D6" i="50"/>
  <c r="E6" i="50"/>
  <c r="F6" i="50"/>
  <c r="C12" i="49"/>
  <c r="D12" i="49"/>
  <c r="E12" i="49"/>
  <c r="F12" i="49"/>
  <c r="C23" i="49"/>
  <c r="D23" i="49"/>
  <c r="E23" i="49"/>
  <c r="F23" i="49"/>
  <c r="C18" i="49"/>
  <c r="D18" i="49"/>
  <c r="E18" i="49"/>
  <c r="F18" i="49"/>
  <c r="C14" i="49"/>
  <c r="D14" i="49"/>
  <c r="E14" i="49"/>
  <c r="F14" i="49"/>
  <c r="C13" i="49"/>
  <c r="D13" i="49"/>
  <c r="E13" i="49"/>
  <c r="F13" i="49"/>
  <c r="C21" i="49"/>
  <c r="D21" i="49"/>
  <c r="E21" i="49"/>
  <c r="F21" i="49"/>
  <c r="C11" i="49"/>
  <c r="D11" i="49"/>
  <c r="E11" i="49"/>
  <c r="F11" i="49"/>
  <c r="C4" i="49"/>
  <c r="D4" i="49"/>
  <c r="E4" i="49"/>
  <c r="F4" i="49"/>
  <c r="D6" i="45"/>
  <c r="E6" i="45"/>
  <c r="F6" i="45"/>
  <c r="C6" i="45"/>
  <c r="C5" i="45"/>
  <c r="D5" i="45"/>
  <c r="E5" i="45"/>
  <c r="F5" i="45"/>
  <c r="C13" i="45"/>
  <c r="D13" i="45"/>
  <c r="E13" i="45"/>
  <c r="F13" i="45"/>
  <c r="D4" i="45"/>
  <c r="E4" i="45"/>
  <c r="F4" i="45"/>
  <c r="C4" i="45"/>
  <c r="C11" i="57"/>
  <c r="D11" i="57"/>
  <c r="E11" i="57"/>
  <c r="F11" i="57"/>
  <c r="C6" i="57"/>
  <c r="D6" i="57"/>
  <c r="E6" i="57"/>
  <c r="F6" i="57"/>
  <c r="C7" i="57"/>
  <c r="D7" i="57"/>
  <c r="E7" i="57"/>
  <c r="F7" i="57"/>
  <c r="C8" i="57"/>
  <c r="D8" i="57"/>
  <c r="E8" i="57"/>
  <c r="F8" i="57"/>
  <c r="C4" i="57"/>
  <c r="D4" i="57"/>
  <c r="E4" i="57"/>
  <c r="F4" i="57"/>
  <c r="C9" i="57"/>
  <c r="D9" i="57"/>
  <c r="E9" i="57"/>
  <c r="F9" i="57"/>
  <c r="C5" i="57"/>
  <c r="D5" i="57"/>
  <c r="E5" i="57"/>
  <c r="F5" i="57"/>
  <c r="C12" i="57"/>
  <c r="D12" i="57"/>
  <c r="E12" i="57"/>
  <c r="F12" i="57"/>
  <c r="C13" i="57"/>
  <c r="D13" i="57"/>
  <c r="E13" i="57"/>
  <c r="F13" i="57"/>
  <c r="C14" i="57"/>
  <c r="D14" i="57"/>
  <c r="E14" i="57"/>
  <c r="F14" i="57"/>
  <c r="C15" i="57"/>
  <c r="D15" i="57"/>
  <c r="E15" i="57"/>
  <c r="F15" i="57"/>
  <c r="C16" i="57"/>
  <c r="D16" i="57"/>
  <c r="E16" i="57"/>
  <c r="F16" i="57"/>
  <c r="C17" i="57"/>
  <c r="D17" i="57"/>
  <c r="E17" i="57"/>
  <c r="F17" i="57"/>
  <c r="C18" i="57"/>
  <c r="D18" i="57"/>
  <c r="E18" i="57"/>
  <c r="F18" i="57"/>
  <c r="C19" i="57"/>
  <c r="D19" i="57"/>
  <c r="E19" i="57"/>
  <c r="F19" i="57"/>
  <c r="C20" i="57"/>
  <c r="D20" i="57"/>
  <c r="E20" i="57"/>
  <c r="F20" i="57"/>
  <c r="C21" i="57"/>
  <c r="D21" i="57"/>
  <c r="E21" i="57"/>
  <c r="F21" i="57"/>
  <c r="C22" i="57"/>
  <c r="D22" i="57"/>
  <c r="E22" i="57"/>
  <c r="F22" i="57"/>
  <c r="D10" i="57"/>
  <c r="E10" i="57"/>
  <c r="F10" i="57"/>
  <c r="C10" i="57"/>
  <c r="C7" i="56"/>
  <c r="D7" i="56"/>
  <c r="E7" i="56"/>
  <c r="F7" i="56"/>
  <c r="C4" i="56"/>
  <c r="D4" i="56"/>
  <c r="E4" i="56"/>
  <c r="F4" i="56"/>
  <c r="C8" i="56"/>
  <c r="D8" i="56"/>
  <c r="E8" i="56"/>
  <c r="F8" i="56"/>
  <c r="C10" i="56"/>
  <c r="D10" i="56"/>
  <c r="E10" i="56"/>
  <c r="F10" i="56"/>
  <c r="C11" i="56"/>
  <c r="D11" i="56"/>
  <c r="E11" i="56"/>
  <c r="F11" i="56"/>
  <c r="C12" i="56"/>
  <c r="D12" i="56"/>
  <c r="E12" i="56"/>
  <c r="F12" i="56"/>
  <c r="C13" i="56"/>
  <c r="D13" i="56"/>
  <c r="E13" i="56"/>
  <c r="F13" i="56"/>
  <c r="C14" i="56"/>
  <c r="D14" i="56"/>
  <c r="E14" i="56"/>
  <c r="F14" i="56"/>
  <c r="C15" i="56"/>
  <c r="D15" i="56"/>
  <c r="E15" i="56"/>
  <c r="F15" i="56"/>
  <c r="C16" i="56"/>
  <c r="D16" i="56"/>
  <c r="E16" i="56"/>
  <c r="F16" i="56"/>
  <c r="C17" i="56"/>
  <c r="D17" i="56"/>
  <c r="E17" i="56"/>
  <c r="F17" i="56"/>
  <c r="C18" i="56"/>
  <c r="D18" i="56"/>
  <c r="E18" i="56"/>
  <c r="F18" i="56"/>
  <c r="C19" i="56"/>
  <c r="D19" i="56"/>
  <c r="E19" i="56"/>
  <c r="F19" i="56"/>
  <c r="C20" i="56"/>
  <c r="D20" i="56"/>
  <c r="E20" i="56"/>
  <c r="F20" i="56"/>
  <c r="C21" i="56"/>
  <c r="D21" i="56"/>
  <c r="E21" i="56"/>
  <c r="F21" i="56"/>
  <c r="C22" i="56"/>
  <c r="D22" i="56"/>
  <c r="E22" i="56"/>
  <c r="F22" i="56"/>
  <c r="C11" i="55"/>
  <c r="D11" i="55"/>
  <c r="E11" i="55"/>
  <c r="F11" i="55"/>
  <c r="C7" i="55"/>
  <c r="D7" i="55"/>
  <c r="E7" i="55"/>
  <c r="F7" i="55"/>
  <c r="C8" i="55"/>
  <c r="D8" i="55"/>
  <c r="E8" i="55"/>
  <c r="F8" i="55"/>
  <c r="C9" i="55"/>
  <c r="D9" i="55"/>
  <c r="E9" i="55"/>
  <c r="F9" i="55"/>
  <c r="C4" i="55"/>
  <c r="D4" i="55"/>
  <c r="E4" i="55"/>
  <c r="F4" i="55"/>
  <c r="C6" i="55"/>
  <c r="D6" i="55"/>
  <c r="E6" i="55"/>
  <c r="F6" i="55"/>
  <c r="C12" i="55"/>
  <c r="D12" i="55"/>
  <c r="E12" i="55"/>
  <c r="F12" i="55"/>
  <c r="C13" i="55"/>
  <c r="D13" i="55"/>
  <c r="E13" i="55"/>
  <c r="F13" i="55"/>
  <c r="C14" i="55"/>
  <c r="D14" i="55"/>
  <c r="E14" i="55"/>
  <c r="F14" i="55"/>
  <c r="C15" i="55"/>
  <c r="D15" i="55"/>
  <c r="E15" i="55"/>
  <c r="F15" i="55"/>
  <c r="C16" i="55"/>
  <c r="D16" i="55"/>
  <c r="E16" i="55"/>
  <c r="F16" i="55"/>
  <c r="C17" i="55"/>
  <c r="D17" i="55"/>
  <c r="E17" i="55"/>
  <c r="F17" i="55"/>
  <c r="C18" i="55"/>
  <c r="D18" i="55"/>
  <c r="E18" i="55"/>
  <c r="F18" i="55"/>
  <c r="C19" i="55"/>
  <c r="D19" i="55"/>
  <c r="E19" i="55"/>
  <c r="F19" i="55"/>
  <c r="C20" i="55"/>
  <c r="D20" i="55"/>
  <c r="E20" i="55"/>
  <c r="F20" i="55"/>
  <c r="C21" i="55"/>
  <c r="D21" i="55"/>
  <c r="E21" i="55"/>
  <c r="F21" i="55"/>
  <c r="C22" i="55"/>
  <c r="D22" i="55"/>
  <c r="E22" i="55"/>
  <c r="F22" i="55"/>
  <c r="D5" i="55"/>
  <c r="E5" i="55"/>
  <c r="F5" i="55"/>
  <c r="C5" i="55"/>
  <c r="C7" i="54"/>
  <c r="D7" i="54"/>
  <c r="E7" i="54"/>
  <c r="F7" i="54"/>
  <c r="C13" i="54"/>
  <c r="D13" i="54"/>
  <c r="E13" i="54"/>
  <c r="F13" i="54"/>
  <c r="C14" i="54"/>
  <c r="D14" i="54"/>
  <c r="E14" i="54"/>
  <c r="F14" i="54"/>
  <c r="C15" i="54"/>
  <c r="D15" i="54"/>
  <c r="E15" i="54"/>
  <c r="F15" i="54"/>
  <c r="C16" i="54"/>
  <c r="D16" i="54"/>
  <c r="E16" i="54"/>
  <c r="F16" i="54"/>
  <c r="C17" i="54"/>
  <c r="D17" i="54"/>
  <c r="E17" i="54"/>
  <c r="F17" i="54"/>
  <c r="C18" i="54"/>
  <c r="D18" i="54"/>
  <c r="E18" i="54"/>
  <c r="F18" i="54"/>
  <c r="C19" i="54"/>
  <c r="D19" i="54"/>
  <c r="E19" i="54"/>
  <c r="F19" i="54"/>
  <c r="C20" i="54"/>
  <c r="D20" i="54"/>
  <c r="E20" i="54"/>
  <c r="F20" i="54"/>
  <c r="C21" i="54"/>
  <c r="D21" i="54"/>
  <c r="E21" i="54"/>
  <c r="F21" i="54"/>
  <c r="C22" i="54"/>
  <c r="D22" i="54"/>
  <c r="E22" i="54"/>
  <c r="F22" i="54"/>
  <c r="C5" i="53"/>
  <c r="D5" i="53"/>
  <c r="E5" i="53"/>
  <c r="F5" i="53"/>
  <c r="C6" i="53"/>
  <c r="D6" i="53"/>
  <c r="E6" i="53"/>
  <c r="F6" i="53"/>
  <c r="C7" i="53"/>
  <c r="D7" i="53"/>
  <c r="E7" i="53"/>
  <c r="F7" i="53"/>
  <c r="C11" i="53"/>
  <c r="D11" i="53"/>
  <c r="E11" i="53"/>
  <c r="F11" i="53"/>
  <c r="C12" i="53"/>
  <c r="D12" i="53"/>
  <c r="E12" i="53"/>
  <c r="F12" i="53"/>
  <c r="C13" i="53"/>
  <c r="D13" i="53"/>
  <c r="E13" i="53"/>
  <c r="F13" i="53"/>
  <c r="C14" i="53"/>
  <c r="D14" i="53"/>
  <c r="E14" i="53"/>
  <c r="F14" i="53"/>
  <c r="C15" i="53"/>
  <c r="D15" i="53"/>
  <c r="E15" i="53"/>
  <c r="F15" i="53"/>
  <c r="C16" i="53"/>
  <c r="D16" i="53"/>
  <c r="E16" i="53"/>
  <c r="F16" i="53"/>
  <c r="C17" i="53"/>
  <c r="D17" i="53"/>
  <c r="E17" i="53"/>
  <c r="F17" i="53"/>
  <c r="C18" i="53"/>
  <c r="D18" i="53"/>
  <c r="E18" i="53"/>
  <c r="F18" i="53"/>
  <c r="C19" i="53"/>
  <c r="D19" i="53"/>
  <c r="E19" i="53"/>
  <c r="F19" i="53"/>
  <c r="C20" i="53"/>
  <c r="D20" i="53"/>
  <c r="E20" i="53"/>
  <c r="F20" i="53"/>
  <c r="C21" i="53"/>
  <c r="D21" i="53"/>
  <c r="E21" i="53"/>
  <c r="F21" i="53"/>
  <c r="C22" i="53"/>
  <c r="D22" i="53"/>
  <c r="E22" i="53"/>
  <c r="F22" i="53"/>
  <c r="D8" i="53"/>
  <c r="E8" i="53"/>
  <c r="F8" i="53"/>
  <c r="C8" i="53"/>
  <c r="C12" i="52"/>
  <c r="D12" i="52"/>
  <c r="E12" i="52"/>
  <c r="F12" i="52"/>
  <c r="C13" i="52"/>
  <c r="D13" i="52"/>
  <c r="E13" i="52"/>
  <c r="F13" i="52"/>
  <c r="C14" i="52"/>
  <c r="D14" i="52"/>
  <c r="E14" i="52"/>
  <c r="F14" i="52"/>
  <c r="C15" i="52"/>
  <c r="D15" i="52"/>
  <c r="E15" i="52"/>
  <c r="F15" i="52"/>
  <c r="C16" i="52"/>
  <c r="D16" i="52"/>
  <c r="E16" i="52"/>
  <c r="F16" i="52"/>
  <c r="C17" i="52"/>
  <c r="D17" i="52"/>
  <c r="E17" i="52"/>
  <c r="F17" i="52"/>
  <c r="C18" i="52"/>
  <c r="D18" i="52"/>
  <c r="E18" i="52"/>
  <c r="F18" i="52"/>
  <c r="C19" i="52"/>
  <c r="D19" i="52"/>
  <c r="E19" i="52"/>
  <c r="F19" i="52"/>
  <c r="C20" i="52"/>
  <c r="D20" i="52"/>
  <c r="E20" i="52"/>
  <c r="F20" i="52"/>
  <c r="C21" i="52"/>
  <c r="D21" i="52"/>
  <c r="E21" i="52"/>
  <c r="F21" i="52"/>
  <c r="C22" i="52"/>
  <c r="D22" i="52"/>
  <c r="E22" i="52"/>
  <c r="F22" i="52"/>
  <c r="D4" i="52"/>
  <c r="E4" i="52"/>
  <c r="F4" i="52"/>
  <c r="C4" i="52"/>
  <c r="C5" i="51"/>
  <c r="D5" i="51"/>
  <c r="E5" i="51"/>
  <c r="F5" i="51"/>
  <c r="C8" i="51"/>
  <c r="D8" i="51"/>
  <c r="E8" i="51"/>
  <c r="F8" i="51"/>
  <c r="C7" i="51"/>
  <c r="D7" i="51"/>
  <c r="E7" i="51"/>
  <c r="F7" i="51"/>
  <c r="C9" i="51"/>
  <c r="D9" i="51"/>
  <c r="E9" i="51"/>
  <c r="F9" i="51"/>
  <c r="C4" i="51"/>
  <c r="D4" i="51"/>
  <c r="E4" i="51"/>
  <c r="F4" i="51"/>
  <c r="C10" i="51"/>
  <c r="D10" i="51"/>
  <c r="E10" i="51"/>
  <c r="F10" i="51"/>
  <c r="C11" i="51"/>
  <c r="D11" i="51"/>
  <c r="E11" i="51"/>
  <c r="F11" i="51"/>
  <c r="C12" i="51"/>
  <c r="D12" i="51"/>
  <c r="E12" i="51"/>
  <c r="F12" i="51"/>
  <c r="C13" i="51"/>
  <c r="D13" i="51"/>
  <c r="E13" i="51"/>
  <c r="F13" i="51"/>
  <c r="C14" i="51"/>
  <c r="D14" i="51"/>
  <c r="E14" i="51"/>
  <c r="F14" i="51"/>
  <c r="C15" i="51"/>
  <c r="D15" i="51"/>
  <c r="E15" i="51"/>
  <c r="F15" i="51"/>
  <c r="C16" i="51"/>
  <c r="D16" i="51"/>
  <c r="E16" i="51"/>
  <c r="F16" i="51"/>
  <c r="C17" i="51"/>
  <c r="D17" i="51"/>
  <c r="E17" i="51"/>
  <c r="F17" i="51"/>
  <c r="C18" i="51"/>
  <c r="D18" i="51"/>
  <c r="E18" i="51"/>
  <c r="F18" i="51"/>
  <c r="C19" i="51"/>
  <c r="D19" i="51"/>
  <c r="E19" i="51"/>
  <c r="F19" i="51"/>
  <c r="C20" i="51"/>
  <c r="D20" i="51"/>
  <c r="E20" i="51"/>
  <c r="F20" i="51"/>
  <c r="C21" i="51"/>
  <c r="D21" i="51"/>
  <c r="E21" i="51"/>
  <c r="F21" i="51"/>
  <c r="C22" i="51"/>
  <c r="D22" i="51"/>
  <c r="E22" i="51"/>
  <c r="F22" i="51"/>
  <c r="D6" i="51"/>
  <c r="E6" i="51"/>
  <c r="F6" i="51"/>
  <c r="C6" i="51"/>
  <c r="C15" i="50"/>
  <c r="D15" i="50"/>
  <c r="E15" i="50"/>
  <c r="F15" i="50"/>
  <c r="C4" i="50"/>
  <c r="D4" i="50"/>
  <c r="E4" i="50"/>
  <c r="F4" i="50"/>
  <c r="C7" i="50"/>
  <c r="D7" i="50"/>
  <c r="E7" i="50"/>
  <c r="F7" i="50"/>
  <c r="C17" i="50"/>
  <c r="D17" i="50"/>
  <c r="E17" i="50"/>
  <c r="F17" i="50"/>
  <c r="C13" i="50"/>
  <c r="D13" i="50"/>
  <c r="E13" i="50"/>
  <c r="F13" i="50"/>
  <c r="C12" i="50"/>
  <c r="D12" i="50"/>
  <c r="E12" i="50"/>
  <c r="F12" i="50"/>
  <c r="C10" i="50"/>
  <c r="D10" i="50"/>
  <c r="E10" i="50"/>
  <c r="F10" i="50"/>
  <c r="C8" i="50"/>
  <c r="D8" i="50"/>
  <c r="E8" i="50"/>
  <c r="F8" i="50"/>
  <c r="C18" i="50"/>
  <c r="D18" i="50"/>
  <c r="E18" i="50"/>
  <c r="F18" i="50"/>
  <c r="C19" i="50"/>
  <c r="D19" i="50"/>
  <c r="E19" i="50"/>
  <c r="F19" i="50"/>
  <c r="C20" i="50"/>
  <c r="D20" i="50"/>
  <c r="E20" i="50"/>
  <c r="F20" i="50"/>
  <c r="C21" i="50"/>
  <c r="D21" i="50"/>
  <c r="E21" i="50"/>
  <c r="F21" i="50"/>
  <c r="C22" i="50"/>
  <c r="D22" i="50"/>
  <c r="E22" i="50"/>
  <c r="F22" i="50"/>
  <c r="D14" i="50"/>
  <c r="E14" i="50"/>
  <c r="F14" i="50"/>
  <c r="C14" i="50"/>
  <c r="C5" i="49"/>
  <c r="D5" i="49"/>
  <c r="E5" i="49"/>
  <c r="F5" i="49"/>
  <c r="C22" i="49"/>
  <c r="D22" i="49"/>
  <c r="E22" i="49"/>
  <c r="F22" i="49"/>
  <c r="C6" i="49"/>
  <c r="D6" i="49"/>
  <c r="E6" i="49"/>
  <c r="F6" i="49"/>
  <c r="C16" i="49"/>
  <c r="D16" i="49"/>
  <c r="E16" i="49"/>
  <c r="F16" i="49"/>
  <c r="C9" i="49"/>
  <c r="D9" i="49"/>
  <c r="E9" i="49"/>
  <c r="F9" i="49"/>
  <c r="C8" i="49"/>
  <c r="D8" i="49"/>
  <c r="E8" i="49"/>
  <c r="F8" i="49"/>
  <c r="C19" i="49"/>
  <c r="D19" i="49"/>
  <c r="E19" i="49"/>
  <c r="F19" i="49"/>
  <c r="C10" i="49"/>
  <c r="D10" i="49"/>
  <c r="E10" i="49"/>
  <c r="F10" i="49"/>
  <c r="C17" i="49"/>
  <c r="D17" i="49"/>
  <c r="E17" i="49"/>
  <c r="F17" i="49"/>
  <c r="C20" i="49"/>
  <c r="D20" i="49"/>
  <c r="E20" i="49"/>
  <c r="F20" i="49"/>
  <c r="C15" i="49"/>
  <c r="D15" i="49"/>
  <c r="E15" i="49"/>
  <c r="F15" i="49"/>
  <c r="D7" i="49"/>
  <c r="E7" i="49"/>
  <c r="F7" i="49"/>
  <c r="C7" i="49"/>
  <c r="C10" i="45"/>
  <c r="D10" i="45"/>
  <c r="E10" i="45"/>
  <c r="F10" i="45"/>
  <c r="C7" i="45"/>
  <c r="D7" i="45"/>
  <c r="E7" i="45"/>
  <c r="F7" i="45"/>
  <c r="C12" i="45"/>
  <c r="D12" i="45"/>
  <c r="E12" i="45"/>
  <c r="F12" i="45"/>
  <c r="C8" i="45"/>
  <c r="D8" i="45"/>
  <c r="E8" i="45"/>
  <c r="F8" i="45"/>
  <c r="C11" i="45"/>
  <c r="D11" i="45"/>
  <c r="E11" i="45"/>
  <c r="F11" i="45"/>
  <c r="C14" i="45"/>
  <c r="D14" i="45"/>
  <c r="E14" i="45"/>
  <c r="F14" i="45"/>
  <c r="C15" i="45"/>
  <c r="D15" i="45"/>
  <c r="E15" i="45"/>
  <c r="F15" i="45"/>
  <c r="C16" i="45"/>
  <c r="D16" i="45"/>
  <c r="E16" i="45"/>
  <c r="F16" i="45"/>
  <c r="C17" i="45"/>
  <c r="D17" i="45"/>
  <c r="E17" i="45"/>
  <c r="F17" i="45"/>
  <c r="C18" i="45"/>
  <c r="D18" i="45"/>
  <c r="E18" i="45"/>
  <c r="F18" i="45"/>
  <c r="C19" i="45"/>
  <c r="D19" i="45"/>
  <c r="E19" i="45"/>
  <c r="F19" i="45"/>
  <c r="C20" i="45"/>
  <c r="D20" i="45"/>
  <c r="E20" i="45"/>
  <c r="F20" i="45"/>
  <c r="C21" i="45"/>
  <c r="D21" i="45"/>
  <c r="E21" i="45"/>
  <c r="F21" i="45"/>
  <c r="C22" i="45"/>
  <c r="D22" i="45"/>
  <c r="E22" i="45"/>
  <c r="F22" i="45"/>
  <c r="D9" i="45"/>
  <c r="E9" i="45"/>
  <c r="F9" i="45"/>
  <c r="C9" i="45"/>
  <c r="C18" i="44"/>
  <c r="D18" i="44"/>
  <c r="E18" i="44"/>
  <c r="F18" i="44"/>
  <c r="C5" i="44"/>
  <c r="D5" i="44"/>
  <c r="E5" i="44"/>
  <c r="F5" i="44"/>
  <c r="C6" i="44"/>
  <c r="D6" i="44"/>
  <c r="E6" i="44"/>
  <c r="F6" i="44"/>
  <c r="C13" i="44"/>
  <c r="D13" i="44"/>
  <c r="E13" i="44"/>
  <c r="F13" i="44"/>
  <c r="C7" i="44"/>
  <c r="D7" i="44"/>
  <c r="E7" i="44"/>
  <c r="F7" i="44"/>
  <c r="C8" i="44"/>
  <c r="D8" i="44"/>
  <c r="E8" i="44"/>
  <c r="F8" i="44"/>
  <c r="C9" i="44"/>
  <c r="D9" i="44"/>
  <c r="E9" i="44"/>
  <c r="F9" i="44"/>
  <c r="C14" i="44"/>
  <c r="D14" i="44"/>
  <c r="E14" i="44"/>
  <c r="F14" i="44"/>
  <c r="C15" i="44"/>
  <c r="D15" i="44"/>
  <c r="E15" i="44"/>
  <c r="F15" i="44"/>
  <c r="C10" i="44"/>
  <c r="D10" i="44"/>
  <c r="E10" i="44"/>
  <c r="F10" i="44"/>
  <c r="C11" i="44"/>
  <c r="D11" i="44"/>
  <c r="E11" i="44"/>
  <c r="F11" i="44"/>
  <c r="C24" i="44"/>
  <c r="D24" i="44"/>
  <c r="E24" i="44"/>
  <c r="F24" i="44"/>
  <c r="C12" i="44"/>
  <c r="D12" i="44"/>
  <c r="E12" i="44"/>
  <c r="F12" i="44"/>
  <c r="C16" i="44"/>
  <c r="D16" i="44"/>
  <c r="E16" i="44"/>
  <c r="F16" i="44"/>
  <c r="C17" i="44"/>
  <c r="E17" i="44"/>
  <c r="F17" i="44"/>
  <c r="C19" i="44"/>
  <c r="D19" i="44"/>
  <c r="E19" i="44"/>
  <c r="F19" i="44"/>
  <c r="C20" i="44"/>
  <c r="D20" i="44"/>
  <c r="E20" i="44"/>
  <c r="F20" i="44"/>
  <c r="C21" i="44"/>
  <c r="D21" i="44"/>
  <c r="E21" i="44"/>
  <c r="F21" i="44"/>
  <c r="C22" i="44"/>
  <c r="D22" i="44"/>
  <c r="E22" i="44"/>
  <c r="F22" i="44"/>
  <c r="C23" i="44"/>
  <c r="D23" i="44"/>
  <c r="E23" i="44"/>
  <c r="F23" i="44"/>
  <c r="C25" i="44"/>
  <c r="D25" i="44"/>
  <c r="E25" i="44"/>
  <c r="F25" i="44"/>
  <c r="C26" i="44"/>
  <c r="D26" i="44"/>
  <c r="E26" i="44"/>
  <c r="F26" i="44"/>
  <c r="C27" i="44"/>
  <c r="D27" i="44"/>
  <c r="E27" i="44"/>
  <c r="F27" i="44"/>
  <c r="C28" i="44"/>
  <c r="D28" i="44"/>
  <c r="E28" i="44"/>
  <c r="F28" i="44"/>
  <c r="C29" i="44"/>
  <c r="D29" i="44"/>
  <c r="E29" i="44"/>
  <c r="F29" i="44"/>
  <c r="D4" i="44"/>
  <c r="E4" i="44"/>
  <c r="F4" i="44"/>
  <c r="C4" i="44"/>
  <c r="C4" i="42"/>
  <c r="D4" i="42"/>
  <c r="E4" i="42"/>
  <c r="F4" i="42"/>
  <c r="C5" i="42"/>
  <c r="D5" i="42"/>
  <c r="E5" i="42"/>
  <c r="F5" i="42"/>
  <c r="C6" i="42"/>
  <c r="D6" i="42"/>
  <c r="E6" i="42"/>
  <c r="F6" i="42"/>
  <c r="C11" i="42"/>
  <c r="D11" i="42"/>
  <c r="E11" i="42"/>
  <c r="F11" i="42"/>
  <c r="C7" i="42"/>
  <c r="D7" i="42"/>
  <c r="E7" i="42"/>
  <c r="F7" i="42"/>
  <c r="C10" i="42"/>
  <c r="D10" i="42"/>
  <c r="E10" i="42"/>
  <c r="F10" i="42"/>
  <c r="C8" i="42"/>
  <c r="D8" i="42"/>
  <c r="E8" i="42"/>
  <c r="F8" i="42"/>
  <c r="C9" i="42"/>
  <c r="D9" i="42"/>
  <c r="E9" i="42"/>
  <c r="F9" i="42"/>
  <c r="C12" i="42"/>
  <c r="D12" i="42"/>
  <c r="E12" i="42"/>
  <c r="F12" i="42"/>
  <c r="C14" i="42"/>
  <c r="D14" i="42"/>
  <c r="E14" i="42"/>
  <c r="F14" i="42"/>
  <c r="C17" i="42"/>
  <c r="D17" i="42"/>
  <c r="E17" i="42"/>
  <c r="F17" i="42"/>
  <c r="C15" i="42"/>
  <c r="D15" i="42"/>
  <c r="E15" i="42"/>
  <c r="F15" i="42"/>
  <c r="C16" i="42"/>
  <c r="D16" i="42"/>
  <c r="E16" i="42"/>
  <c r="F16" i="42"/>
  <c r="C18" i="42"/>
  <c r="D18" i="42"/>
  <c r="E18" i="42"/>
  <c r="F18" i="42"/>
  <c r="C19" i="42"/>
  <c r="D19" i="42"/>
  <c r="E19" i="42"/>
  <c r="F19" i="42"/>
  <c r="C20" i="42"/>
  <c r="D20" i="42"/>
  <c r="E20" i="42"/>
  <c r="F20" i="42"/>
  <c r="C21" i="42"/>
  <c r="D21" i="42"/>
  <c r="E21" i="42"/>
  <c r="F21" i="42"/>
  <c r="C22" i="42"/>
  <c r="D22" i="42"/>
  <c r="E22" i="42"/>
  <c r="F22" i="42"/>
  <c r="C23" i="42"/>
  <c r="D23" i="42"/>
  <c r="E23" i="42"/>
  <c r="F23" i="42"/>
  <c r="C24" i="42"/>
  <c r="D24" i="42"/>
  <c r="E24" i="42"/>
  <c r="F24" i="42"/>
  <c r="C25" i="42"/>
  <c r="D25" i="42"/>
  <c r="E25" i="42"/>
  <c r="F25" i="42"/>
  <c r="C26" i="42"/>
  <c r="D26" i="42"/>
  <c r="E26" i="42"/>
  <c r="F26" i="42"/>
  <c r="C27" i="42"/>
  <c r="D27" i="42"/>
  <c r="E27" i="42"/>
  <c r="F27" i="42"/>
  <c r="C28" i="42"/>
  <c r="D28" i="42"/>
  <c r="E28" i="42"/>
  <c r="F28" i="42"/>
  <c r="C29" i="42"/>
  <c r="D29" i="42"/>
  <c r="E29" i="42"/>
  <c r="F29" i="42"/>
  <c r="C30" i="42"/>
  <c r="D30" i="42"/>
  <c r="E30" i="42"/>
  <c r="F30" i="42"/>
  <c r="D13" i="42"/>
  <c r="E13" i="42"/>
  <c r="F13" i="42"/>
  <c r="C13" i="42"/>
  <c r="C5" i="59"/>
  <c r="D5" i="59"/>
  <c r="E5" i="59"/>
  <c r="F5" i="59"/>
  <c r="C6" i="59"/>
  <c r="D6" i="59"/>
  <c r="E6" i="59"/>
  <c r="F6" i="59"/>
  <c r="C8" i="59"/>
  <c r="D8" i="59"/>
  <c r="E8" i="59"/>
  <c r="F8" i="59"/>
  <c r="C7" i="58"/>
  <c r="D7" i="58"/>
  <c r="E7" i="58"/>
  <c r="F7" i="58"/>
  <c r="F11" i="58"/>
  <c r="E11" i="58"/>
  <c r="D11" i="58"/>
  <c r="C11" i="58"/>
  <c r="C8" i="58"/>
  <c r="D8" i="58"/>
  <c r="E8" i="58"/>
  <c r="F8" i="58"/>
  <c r="C6" i="58"/>
  <c r="D6" i="58"/>
  <c r="E6" i="58"/>
  <c r="F6" i="58"/>
  <c r="C4" i="58"/>
  <c r="D4" i="58"/>
  <c r="E4" i="58"/>
  <c r="F4" i="58"/>
  <c r="F9" i="58"/>
  <c r="E9" i="58"/>
  <c r="D9" i="58"/>
  <c r="C9" i="58"/>
  <c r="K8" i="59"/>
  <c r="K6" i="59"/>
  <c r="K5" i="59"/>
  <c r="K4" i="59"/>
  <c r="F4" i="59"/>
  <c r="E4" i="59"/>
  <c r="D4" i="59"/>
  <c r="C4" i="59"/>
  <c r="K7" i="59"/>
  <c r="F7" i="59"/>
  <c r="E7" i="59"/>
  <c r="D7" i="59"/>
  <c r="C7" i="59"/>
  <c r="K7" i="58"/>
  <c r="K11" i="58"/>
  <c r="K8" i="58"/>
  <c r="K4" i="58"/>
  <c r="K6" i="58"/>
  <c r="K9" i="58"/>
  <c r="K10" i="58"/>
  <c r="F10" i="58"/>
  <c r="E10" i="58"/>
  <c r="D10" i="58"/>
  <c r="C10" i="58"/>
  <c r="K5" i="58"/>
  <c r="F5" i="58"/>
  <c r="E5" i="58"/>
  <c r="D5" i="58"/>
  <c r="C5" i="58"/>
  <c r="K14" i="50"/>
  <c r="K4" i="50"/>
  <c r="K15" i="50"/>
  <c r="K7" i="50"/>
  <c r="K12" i="50"/>
  <c r="K13" i="50"/>
  <c r="K17" i="50"/>
  <c r="K16" i="50"/>
  <c r="K10" i="50"/>
  <c r="K8" i="50"/>
  <c r="K5" i="50"/>
  <c r="K11" i="50"/>
  <c r="J20" i="44" l="1"/>
  <c r="J5" i="44"/>
  <c r="J18" i="44"/>
  <c r="J14" i="44"/>
  <c r="J6" i="44"/>
  <c r="J13" i="44"/>
  <c r="J29" i="44"/>
  <c r="J7" i="44"/>
  <c r="J8" i="44"/>
  <c r="J23" i="44"/>
  <c r="J25" i="44"/>
  <c r="J27" i="44"/>
  <c r="J15" i="44"/>
  <c r="J26" i="44"/>
  <c r="J11" i="44"/>
  <c r="J21" i="44"/>
  <c r="J24" i="44"/>
  <c r="J9" i="44"/>
  <c r="J10" i="44"/>
  <c r="J12" i="44"/>
  <c r="J16" i="44"/>
  <c r="J28" i="44"/>
  <c r="J22" i="44"/>
  <c r="J17" i="44"/>
  <c r="J19" i="44"/>
  <c r="J4" i="44"/>
  <c r="J23" i="42" l="1"/>
  <c r="J13" i="42"/>
  <c r="J4" i="42"/>
  <c r="J5" i="42"/>
  <c r="J10" i="42"/>
  <c r="J6" i="42"/>
  <c r="J8" i="42"/>
  <c r="J11" i="42"/>
  <c r="J15" i="42"/>
  <c r="J7" i="42"/>
  <c r="J16" i="42"/>
  <c r="J9" i="42"/>
  <c r="J12" i="42"/>
  <c r="J14" i="42"/>
  <c r="J18" i="42"/>
  <c r="J19" i="42"/>
  <c r="J20" i="42"/>
  <c r="J21" i="42"/>
  <c r="J22" i="42"/>
  <c r="J24" i="42"/>
  <c r="J25" i="42"/>
  <c r="J26" i="42"/>
  <c r="J27" i="42"/>
  <c r="J28" i="42"/>
  <c r="J29" i="42"/>
  <c r="J30" i="42"/>
  <c r="J17" i="42"/>
  <c r="K22" i="57"/>
  <c r="K21" i="57"/>
  <c r="K20" i="57"/>
  <c r="K19" i="57"/>
  <c r="K18" i="57"/>
  <c r="K17" i="57"/>
  <c r="K16" i="57"/>
  <c r="K15" i="57"/>
  <c r="K14" i="57"/>
  <c r="K13" i="57"/>
  <c r="K12" i="57"/>
  <c r="K9" i="57"/>
  <c r="K8" i="57"/>
  <c r="K10" i="57"/>
  <c r="K4" i="57"/>
  <c r="K11" i="57"/>
  <c r="K7" i="57"/>
  <c r="K6" i="57"/>
  <c r="K11" i="56" l="1"/>
  <c r="K22" i="56"/>
  <c r="K21" i="56"/>
  <c r="K20" i="56"/>
  <c r="K19" i="56"/>
  <c r="K18" i="56"/>
  <c r="K17" i="56"/>
  <c r="K16" i="56"/>
  <c r="K15" i="56"/>
  <c r="K14" i="56"/>
  <c r="K13" i="56"/>
  <c r="K12" i="56"/>
  <c r="K10" i="56"/>
  <c r="K8" i="56"/>
  <c r="K4" i="56"/>
  <c r="K9" i="56"/>
  <c r="K5" i="56"/>
  <c r="K7" i="56"/>
  <c r="K6" i="56"/>
  <c r="K22" i="55"/>
  <c r="K21" i="55"/>
  <c r="K20" i="55"/>
  <c r="K19" i="55"/>
  <c r="K18" i="55"/>
  <c r="K17" i="55"/>
  <c r="K16" i="55"/>
  <c r="K15" i="55"/>
  <c r="K14" i="55"/>
  <c r="K13" i="55"/>
  <c r="K12" i="55"/>
  <c r="K6" i="55"/>
  <c r="K4" i="55"/>
  <c r="K7" i="55"/>
  <c r="K10" i="55"/>
  <c r="K5" i="55"/>
  <c r="K8" i="55"/>
  <c r="K9" i="55"/>
  <c r="K11" i="55"/>
  <c r="K22" i="54"/>
  <c r="K21" i="54"/>
  <c r="K20" i="54"/>
  <c r="K19" i="54"/>
  <c r="K18" i="54"/>
  <c r="K17" i="54"/>
  <c r="K16" i="54"/>
  <c r="K15" i="54"/>
  <c r="K14" i="54"/>
  <c r="K13" i="54"/>
  <c r="K9" i="54"/>
  <c r="K4" i="54"/>
  <c r="K6" i="54"/>
  <c r="K12" i="54"/>
  <c r="K5" i="54"/>
  <c r="K7" i="54"/>
  <c r="K11" i="54"/>
  <c r="K8" i="54"/>
  <c r="K10" i="54"/>
  <c r="K22" i="53"/>
  <c r="K21" i="53"/>
  <c r="K20" i="53"/>
  <c r="K19" i="53"/>
  <c r="K18" i="53"/>
  <c r="K17" i="53"/>
  <c r="K16" i="53"/>
  <c r="K15" i="53"/>
  <c r="K14" i="53"/>
  <c r="K13" i="53"/>
  <c r="K12" i="53"/>
  <c r="K11" i="53"/>
  <c r="K9" i="53"/>
  <c r="K4" i="53"/>
  <c r="K6" i="53"/>
  <c r="K5" i="53"/>
  <c r="K8" i="53"/>
  <c r="K7" i="53"/>
  <c r="K10" i="53"/>
  <c r="K22" i="52"/>
  <c r="K21" i="52"/>
  <c r="K20" i="52"/>
  <c r="K19" i="52"/>
  <c r="K18" i="52"/>
  <c r="K17" i="52"/>
  <c r="K16" i="52"/>
  <c r="K15" i="52"/>
  <c r="K14" i="52"/>
  <c r="K13" i="52"/>
  <c r="K12" i="52"/>
  <c r="K9" i="52"/>
  <c r="K11" i="52"/>
  <c r="K4" i="52"/>
  <c r="K6" i="52"/>
  <c r="K10" i="52"/>
  <c r="K5" i="52"/>
  <c r="K7" i="52"/>
  <c r="K8" i="52"/>
  <c r="K22" i="51"/>
  <c r="K21" i="51"/>
  <c r="K20" i="51"/>
  <c r="K19" i="51"/>
  <c r="K18" i="51"/>
  <c r="K17" i="51"/>
  <c r="K16" i="51"/>
  <c r="K15" i="51"/>
  <c r="K14" i="51"/>
  <c r="K13" i="51"/>
  <c r="K12" i="51"/>
  <c r="K11" i="51"/>
  <c r="K9" i="51"/>
  <c r="K10" i="51"/>
  <c r="K4" i="51"/>
  <c r="K8" i="51"/>
  <c r="K7" i="51"/>
  <c r="K5" i="51"/>
  <c r="K6" i="51"/>
  <c r="K22" i="50"/>
  <c r="K21" i="50"/>
  <c r="K20" i="50"/>
  <c r="K19" i="50"/>
  <c r="K18" i="50"/>
  <c r="K9" i="50"/>
  <c r="K6" i="50"/>
  <c r="K11" i="49"/>
  <c r="K21" i="49"/>
  <c r="K13" i="49"/>
  <c r="K14" i="49"/>
  <c r="K18" i="49"/>
  <c r="K19" i="49"/>
  <c r="K12" i="49"/>
  <c r="K6" i="49"/>
  <c r="K8" i="49"/>
  <c r="K22" i="49"/>
  <c r="K23" i="49"/>
  <c r="K7" i="49"/>
  <c r="K10" i="49"/>
  <c r="K5" i="49"/>
  <c r="K17" i="49"/>
  <c r="K9" i="49"/>
  <c r="K15" i="49"/>
  <c r="K20" i="49"/>
  <c r="K16" i="49"/>
  <c r="K11" i="45"/>
  <c r="K8" i="45"/>
  <c r="K6" i="45"/>
  <c r="K9" i="45"/>
  <c r="K7" i="45"/>
  <c r="K10" i="45"/>
  <c r="K4" i="45"/>
  <c r="K5" i="45"/>
  <c r="K13" i="45"/>
  <c r="K14" i="45"/>
  <c r="K15" i="45"/>
  <c r="K16" i="45"/>
  <c r="K17" i="45"/>
  <c r="K18" i="45"/>
  <c r="K19" i="45"/>
  <c r="K20" i="45"/>
  <c r="K21" i="45"/>
  <c r="K22" i="45"/>
  <c r="K12" i="45"/>
</calcChain>
</file>

<file path=xl/sharedStrings.xml><?xml version="1.0" encoding="utf-8"?>
<sst xmlns="http://schemas.openxmlformats.org/spreadsheetml/2006/main" count="423" uniqueCount="62">
  <si>
    <t>Verein</t>
  </si>
  <si>
    <t>Platz</t>
  </si>
  <si>
    <t>Start Nr.</t>
  </si>
  <si>
    <t>Team</t>
  </si>
  <si>
    <t>Name</t>
  </si>
  <si>
    <t>1.</t>
  </si>
  <si>
    <t>2.</t>
  </si>
  <si>
    <t>3.</t>
  </si>
  <si>
    <t>Ziel</t>
  </si>
  <si>
    <t>Gef. Runden</t>
  </si>
  <si>
    <t>Runden-Abzug</t>
  </si>
  <si>
    <t>Ergebn.-Runden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</si>
  <si>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</si>
  <si>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</si>
  <si>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</si>
  <si>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</si>
  <si>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</si>
  <si>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</si>
  <si>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</si>
  <si>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</si>
  <si>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</si>
  <si>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</si>
  <si>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</si>
  <si>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</si>
  <si>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</si>
  <si>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</si>
  <si>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</si>
  <si>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Vorname</t>
  </si>
  <si>
    <t>Langstrecke Vorlauf A</t>
  </si>
  <si>
    <t>20.</t>
  </si>
  <si>
    <t>21.</t>
  </si>
  <si>
    <t>22.</t>
  </si>
  <si>
    <t>23.</t>
  </si>
  <si>
    <t>4.</t>
  </si>
  <si>
    <t>GP</t>
  </si>
  <si>
    <t>24.</t>
  </si>
  <si>
    <t>25.</t>
  </si>
  <si>
    <t>26.</t>
  </si>
  <si>
    <t>27.</t>
  </si>
  <si>
    <t>Langstrecke Finale</t>
  </si>
  <si>
    <t>Sachsenberg 15.07.2017
Ergebnis Langstrecke Vorlauf 1</t>
  </si>
  <si>
    <t>Sachsenberg 15.07.2017
Ergebnis Langstrecke Vorlauf 2</t>
  </si>
  <si>
    <t>Langstrecke Vorlauf B</t>
  </si>
  <si>
    <t>Sachsenberg 15.07.2017
Ergebnis Langstrecke Finale</t>
  </si>
  <si>
    <t>Sachsenberg 15.07.2017
Ergebnis Klasse 1</t>
  </si>
  <si>
    <t>Sachsenberg 15.07.2017
Ergebnis Klasse 2</t>
  </si>
  <si>
    <t>Sachsenberg 15.07.2017
Ergebnis Klasse 3</t>
  </si>
  <si>
    <t>Sachsenberg 15.07.2017
Ergebnis Klasse 6</t>
  </si>
  <si>
    <t>Sachsenberg 15.07.2017
Ergebnis Klasse 7</t>
  </si>
  <si>
    <t>Sachsenberg 15.07.2017
Ergebnis Klasse 8</t>
  </si>
  <si>
    <t>Sachsenberg 15.07.2017
Ergebnis Klasse 11</t>
  </si>
  <si>
    <t>Sachsenberg 15.07.2017
Ergebnis Klasse 12</t>
  </si>
  <si>
    <t>Sachsenberg 15.07.2017
Ergebnis Klasse 15</t>
  </si>
  <si>
    <t>Sachsenberg 15.07.2017
Endlauf Tourenwagen</t>
  </si>
  <si>
    <t>Sachsenberg 15.07.2017
Endlauf Spezialcross</t>
  </si>
  <si>
    <t>Sachsenberg 15.7.2017
Ergebnis Klasse 4</t>
  </si>
  <si>
    <t>28.</t>
  </si>
  <si>
    <t>29.</t>
  </si>
  <si>
    <t>30.</t>
  </si>
  <si>
    <t>31.</t>
  </si>
  <si>
    <t>32.</t>
  </si>
  <si>
    <t>DISQ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</si>
</sst>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2" borderId="8" xfId="0" applyFont="1" applyFill="1" applyBorder="1" applyAlignment="1">
      <alignment horizontal="center" textRotation="90"/>
    </xf>
    <xf numFmtId="0" fontId="5" fillId="2" borderId="2" xfId="0" applyFont="1" applyFill="1" applyBorder="1"/>
    <xf numFmtId="0" fontId="5" fillId="2" borderId="3" xfId="0" applyFont="1" applyFill="1" applyBorder="1"/>
    <xf numFmtId="164" fontId="2" fillId="0" borderId="1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textRotation="90"/>
    </xf>
    <xf numFmtId="0" fontId="3" fillId="2" borderId="5" xfId="0" applyFont="1" applyFill="1" applyBorder="1" applyAlignment="1">
      <alignment horizontal="center" textRotation="90"/>
    </xf>
    <xf numFmtId="0" fontId="5" fillId="2" borderId="5" xfId="0" applyFont="1" applyFill="1" applyBorder="1" applyAlignment="1">
      <alignment horizontal="center" textRotation="90"/>
    </xf>
    <xf numFmtId="0" fontId="5" fillId="2" borderId="6" xfId="0" applyFont="1" applyFill="1" applyBorder="1" applyAlignment="1">
      <alignment horizontal="center" textRotation="90"/>
    </xf>
    <xf numFmtId="0" fontId="1" fillId="0" borderId="14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/>
    </xf>
    <xf numFmtId="165" fontId="1" fillId="0" borderId="7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top" wrapText="1"/>
    </xf>
    <xf numFmtId="1" fontId="5" fillId="0" borderId="18" xfId="0" applyNumberFormat="1" applyFont="1" applyFill="1" applyBorder="1" applyAlignment="1">
      <alignment horizontal="right" vertical="center"/>
    </xf>
    <xf numFmtId="1" fontId="9" fillId="5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textRotation="90"/>
    </xf>
    <xf numFmtId="0" fontId="3" fillId="2" borderId="8" xfId="0" applyFont="1" applyFill="1" applyBorder="1" applyAlignment="1">
      <alignment horizontal="center" textRotation="90"/>
    </xf>
    <xf numFmtId="0" fontId="3" fillId="2" borderId="7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/>
    </xf>
    <xf numFmtId="0" fontId="3" fillId="2" borderId="15" xfId="0" applyFont="1" applyFill="1" applyBorder="1" applyAlignment="1">
      <alignment horizontal="center" textRotation="90"/>
    </xf>
    <xf numFmtId="0" fontId="3" fillId="2" borderId="16" xfId="0" applyFont="1" applyFill="1" applyBorder="1" applyAlignment="1">
      <alignment horizontal="center" textRotation="90"/>
    </xf>
    <xf numFmtId="0" fontId="5" fillId="2" borderId="9" xfId="0" applyFont="1" applyFill="1" applyBorder="1" applyAlignment="1">
      <alignment horizontal="center" textRotation="90"/>
    </xf>
    <xf numFmtId="0" fontId="5" fillId="2" borderId="10" xfId="0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47625</xdr:rowOff>
    </xdr:from>
    <xdr:to>
      <xdr:col>9</xdr:col>
      <xdr:colOff>428625</xdr:colOff>
      <xdr:row>0</xdr:row>
      <xdr:rowOff>571500</xdr:rowOff>
    </xdr:to>
    <xdr:pic>
      <xdr:nvPicPr>
        <xdr:cNvPr id="2" name="Grafik 1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5" y="47625"/>
          <a:ext cx="723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561975</xdr:rowOff>
    </xdr:to>
    <xdr:pic>
      <xdr:nvPicPr>
        <xdr:cNvPr id="3" name="Grafik 2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6667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66675</xdr:rowOff>
    </xdr:from>
    <xdr:to>
      <xdr:col>10</xdr:col>
      <xdr:colOff>209550</xdr:colOff>
      <xdr:row>0</xdr:row>
      <xdr:rowOff>590550</xdr:rowOff>
    </xdr:to>
    <xdr:pic>
      <xdr:nvPicPr>
        <xdr:cNvPr id="2" name="Grafik 1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66675"/>
          <a:ext cx="723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561975</xdr:rowOff>
    </xdr:to>
    <xdr:pic>
      <xdr:nvPicPr>
        <xdr:cNvPr id="3" name="Grafik 2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6953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66675</xdr:rowOff>
    </xdr:from>
    <xdr:to>
      <xdr:col>10</xdr:col>
      <xdr:colOff>209550</xdr:colOff>
      <xdr:row>0</xdr:row>
      <xdr:rowOff>590550</xdr:rowOff>
    </xdr:to>
    <xdr:pic>
      <xdr:nvPicPr>
        <xdr:cNvPr id="2" name="Grafik 1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66675"/>
          <a:ext cx="723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561975</xdr:rowOff>
    </xdr:to>
    <xdr:pic>
      <xdr:nvPicPr>
        <xdr:cNvPr id="3" name="Grafik 2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6953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66675</xdr:rowOff>
    </xdr:from>
    <xdr:to>
      <xdr:col>10</xdr:col>
      <xdr:colOff>209550</xdr:colOff>
      <xdr:row>0</xdr:row>
      <xdr:rowOff>590550</xdr:rowOff>
    </xdr:to>
    <xdr:pic>
      <xdr:nvPicPr>
        <xdr:cNvPr id="2" name="Grafik 1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66675"/>
          <a:ext cx="723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561975</xdr:rowOff>
    </xdr:to>
    <xdr:pic>
      <xdr:nvPicPr>
        <xdr:cNvPr id="3" name="Grafik 2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6953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66675</xdr:rowOff>
    </xdr:from>
    <xdr:to>
      <xdr:col>10</xdr:col>
      <xdr:colOff>209550</xdr:colOff>
      <xdr:row>0</xdr:row>
      <xdr:rowOff>590550</xdr:rowOff>
    </xdr:to>
    <xdr:pic>
      <xdr:nvPicPr>
        <xdr:cNvPr id="2" name="Grafik 1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66675"/>
          <a:ext cx="723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561975</xdr:rowOff>
    </xdr:to>
    <xdr:pic>
      <xdr:nvPicPr>
        <xdr:cNvPr id="3" name="Grafik 2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6953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66675</xdr:rowOff>
    </xdr:from>
    <xdr:to>
      <xdr:col>10</xdr:col>
      <xdr:colOff>209550</xdr:colOff>
      <xdr:row>0</xdr:row>
      <xdr:rowOff>590550</xdr:rowOff>
    </xdr:to>
    <xdr:pic>
      <xdr:nvPicPr>
        <xdr:cNvPr id="2" name="Grafik 1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66675"/>
          <a:ext cx="723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561975</xdr:rowOff>
    </xdr:to>
    <xdr:pic>
      <xdr:nvPicPr>
        <xdr:cNvPr id="3" name="Grafik 2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6953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66675</xdr:rowOff>
    </xdr:from>
    <xdr:to>
      <xdr:col>10</xdr:col>
      <xdr:colOff>209550</xdr:colOff>
      <xdr:row>0</xdr:row>
      <xdr:rowOff>590550</xdr:rowOff>
    </xdr:to>
    <xdr:pic>
      <xdr:nvPicPr>
        <xdr:cNvPr id="2" name="Grafik 1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66675"/>
          <a:ext cx="723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561975</xdr:rowOff>
    </xdr:to>
    <xdr:pic>
      <xdr:nvPicPr>
        <xdr:cNvPr id="3" name="Grafik 2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6953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47625</xdr:rowOff>
    </xdr:from>
    <xdr:to>
      <xdr:col>9</xdr:col>
      <xdr:colOff>428625</xdr:colOff>
      <xdr:row>0</xdr:row>
      <xdr:rowOff>571500</xdr:rowOff>
    </xdr:to>
    <xdr:pic>
      <xdr:nvPicPr>
        <xdr:cNvPr id="2" name="Grafik 1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47625"/>
          <a:ext cx="7048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561975</xdr:rowOff>
    </xdr:to>
    <xdr:pic>
      <xdr:nvPicPr>
        <xdr:cNvPr id="3" name="Grafik 2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6667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47625</xdr:rowOff>
    </xdr:from>
    <xdr:to>
      <xdr:col>9</xdr:col>
      <xdr:colOff>428625</xdr:colOff>
      <xdr:row>0</xdr:row>
      <xdr:rowOff>571500</xdr:rowOff>
    </xdr:to>
    <xdr:pic>
      <xdr:nvPicPr>
        <xdr:cNvPr id="2" name="Grafik 1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47625"/>
          <a:ext cx="7048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561975</xdr:rowOff>
    </xdr:to>
    <xdr:pic>
      <xdr:nvPicPr>
        <xdr:cNvPr id="3" name="Grafik 2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6667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66675</xdr:rowOff>
    </xdr:from>
    <xdr:to>
      <xdr:col>10</xdr:col>
      <xdr:colOff>209550</xdr:colOff>
      <xdr:row>0</xdr:row>
      <xdr:rowOff>590550</xdr:rowOff>
    </xdr:to>
    <xdr:pic>
      <xdr:nvPicPr>
        <xdr:cNvPr id="2" name="Grafik 1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66675"/>
          <a:ext cx="723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561975</xdr:rowOff>
    </xdr:to>
    <xdr:pic>
      <xdr:nvPicPr>
        <xdr:cNvPr id="3" name="Grafik 2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6953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66675</xdr:rowOff>
    </xdr:from>
    <xdr:to>
      <xdr:col>10</xdr:col>
      <xdr:colOff>209550</xdr:colOff>
      <xdr:row>0</xdr:row>
      <xdr:rowOff>590550</xdr:rowOff>
    </xdr:to>
    <xdr:pic>
      <xdr:nvPicPr>
        <xdr:cNvPr id="2" name="Grafik 1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66675"/>
          <a:ext cx="723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561975</xdr:rowOff>
    </xdr:to>
    <xdr:pic>
      <xdr:nvPicPr>
        <xdr:cNvPr id="3" name="Grafik 2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6953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66675</xdr:rowOff>
    </xdr:from>
    <xdr:to>
      <xdr:col>10</xdr:col>
      <xdr:colOff>209550</xdr:colOff>
      <xdr:row>0</xdr:row>
      <xdr:rowOff>590550</xdr:rowOff>
    </xdr:to>
    <xdr:pic>
      <xdr:nvPicPr>
        <xdr:cNvPr id="2" name="Grafik 1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66675"/>
          <a:ext cx="723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561975</xdr:rowOff>
    </xdr:to>
    <xdr:pic>
      <xdr:nvPicPr>
        <xdr:cNvPr id="3" name="Grafik 2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6953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66675</xdr:rowOff>
    </xdr:from>
    <xdr:to>
      <xdr:col>10</xdr:col>
      <xdr:colOff>209550</xdr:colOff>
      <xdr:row>0</xdr:row>
      <xdr:rowOff>590550</xdr:rowOff>
    </xdr:to>
    <xdr:pic>
      <xdr:nvPicPr>
        <xdr:cNvPr id="2" name="Grafik 1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66675"/>
          <a:ext cx="723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561975</xdr:rowOff>
    </xdr:to>
    <xdr:pic>
      <xdr:nvPicPr>
        <xdr:cNvPr id="3" name="Grafik 2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6953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66675</xdr:rowOff>
    </xdr:from>
    <xdr:to>
      <xdr:col>10</xdr:col>
      <xdr:colOff>209550</xdr:colOff>
      <xdr:row>0</xdr:row>
      <xdr:rowOff>590550</xdr:rowOff>
    </xdr:to>
    <xdr:pic>
      <xdr:nvPicPr>
        <xdr:cNvPr id="2" name="Grafik 1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66675"/>
          <a:ext cx="723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561975</xdr:rowOff>
    </xdr:to>
    <xdr:pic>
      <xdr:nvPicPr>
        <xdr:cNvPr id="3" name="Grafik 2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6953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66675</xdr:rowOff>
    </xdr:from>
    <xdr:to>
      <xdr:col>10</xdr:col>
      <xdr:colOff>209550</xdr:colOff>
      <xdr:row>0</xdr:row>
      <xdr:rowOff>590550</xdr:rowOff>
    </xdr:to>
    <xdr:pic>
      <xdr:nvPicPr>
        <xdr:cNvPr id="2" name="Grafik 1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66675"/>
          <a:ext cx="723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561975</xdr:rowOff>
    </xdr:to>
    <xdr:pic>
      <xdr:nvPicPr>
        <xdr:cNvPr id="3" name="Grafik 2" descr="C:\Users\Ivonne Klug\Pictures\Neues Bild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6953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CV/Documents/WACV/2017/Fahrer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Unterschriftenliste"/>
      <sheetName val="Klasse0"/>
      <sheetName val="Klasse1"/>
      <sheetName val="Klasse2"/>
      <sheetName val="Klasse3"/>
      <sheetName val="Klasse4"/>
      <sheetName val="Klasse6"/>
      <sheetName val="Klasse7"/>
      <sheetName val="Klasse8"/>
      <sheetName val="Klasse11"/>
      <sheetName val="Klasse12"/>
      <sheetName val="Klasse15"/>
      <sheetName val="Klasse5"/>
    </sheetNames>
    <sheetDataSet>
      <sheetData sheetId="0"/>
      <sheetData sheetId="1"/>
      <sheetData sheetId="2">
        <row r="3">
          <cell r="A3">
            <v>4</v>
          </cell>
          <cell r="B3">
            <v>1</v>
          </cell>
          <cell r="C3">
            <v>0</v>
          </cell>
          <cell r="D3" t="str">
            <v>B</v>
          </cell>
          <cell r="E3">
            <v>0</v>
          </cell>
          <cell r="F3" t="str">
            <v>Kamm/Becker</v>
          </cell>
          <cell r="G3" t="str">
            <v>Stephan</v>
          </cell>
          <cell r="H3" t="str">
            <v>Becker</v>
          </cell>
          <cell r="I3" t="str">
            <v>MC Sachsenberg</v>
          </cell>
        </row>
        <row r="4">
          <cell r="A4">
            <v>6</v>
          </cell>
          <cell r="B4">
            <v>1</v>
          </cell>
          <cell r="C4">
            <v>0</v>
          </cell>
          <cell r="D4" t="str">
            <v>K</v>
          </cell>
          <cell r="E4">
            <v>0</v>
          </cell>
          <cell r="F4" t="str">
            <v>Naumann</v>
          </cell>
          <cell r="G4" t="str">
            <v>Florian</v>
          </cell>
          <cell r="H4" t="str">
            <v>Naumann</v>
          </cell>
          <cell r="I4" t="str">
            <v>MC Sachsenberg</v>
          </cell>
        </row>
        <row r="5">
          <cell r="A5">
            <v>7</v>
          </cell>
          <cell r="B5">
            <v>1</v>
          </cell>
          <cell r="C5">
            <v>0</v>
          </cell>
          <cell r="D5" t="str">
            <v>K</v>
          </cell>
          <cell r="E5">
            <v>0</v>
          </cell>
          <cell r="F5" t="str">
            <v>Reifert Autosport</v>
          </cell>
          <cell r="G5" t="str">
            <v>Volker</v>
          </cell>
          <cell r="H5" t="str">
            <v>Reifert</v>
          </cell>
          <cell r="I5">
            <v>0</v>
          </cell>
        </row>
        <row r="6">
          <cell r="A6">
            <v>9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 t="str">
            <v>Philip</v>
          </cell>
          <cell r="H6" t="str">
            <v>Raiser</v>
          </cell>
          <cell r="I6">
            <v>0</v>
          </cell>
        </row>
        <row r="7">
          <cell r="A7">
            <v>10</v>
          </cell>
          <cell r="B7">
            <v>1</v>
          </cell>
          <cell r="C7">
            <v>0</v>
          </cell>
          <cell r="D7" t="str">
            <v>B</v>
          </cell>
          <cell r="E7">
            <v>0</v>
          </cell>
          <cell r="F7" t="str">
            <v>Diesel Power</v>
          </cell>
          <cell r="G7" t="str">
            <v>Anne</v>
          </cell>
          <cell r="H7" t="str">
            <v>Behle</v>
          </cell>
          <cell r="I7" t="str">
            <v>MSV Diemelsee</v>
          </cell>
        </row>
        <row r="8">
          <cell r="A8">
            <v>11</v>
          </cell>
          <cell r="B8">
            <v>1</v>
          </cell>
          <cell r="C8">
            <v>0</v>
          </cell>
          <cell r="D8" t="str">
            <v>B</v>
          </cell>
          <cell r="E8">
            <v>0</v>
          </cell>
          <cell r="F8" t="str">
            <v>Cross Team Grave</v>
          </cell>
          <cell r="G8" t="str">
            <v>Saskia</v>
          </cell>
          <cell r="H8" t="str">
            <v>Grone</v>
          </cell>
          <cell r="I8">
            <v>0</v>
          </cell>
        </row>
        <row r="9">
          <cell r="A9">
            <v>13</v>
          </cell>
          <cell r="B9">
            <v>1</v>
          </cell>
          <cell r="C9">
            <v>0</v>
          </cell>
          <cell r="D9" t="str">
            <v>B</v>
          </cell>
          <cell r="E9">
            <v>0</v>
          </cell>
          <cell r="F9" t="str">
            <v>Heidi's Racing Team</v>
          </cell>
          <cell r="G9" t="str">
            <v>Andre</v>
          </cell>
          <cell r="H9" t="str">
            <v>Lütkehoff</v>
          </cell>
          <cell r="I9" t="str">
            <v>RSG Belm</v>
          </cell>
        </row>
        <row r="10">
          <cell r="A10">
            <v>14</v>
          </cell>
          <cell r="B10">
            <v>1</v>
          </cell>
          <cell r="C10">
            <v>0</v>
          </cell>
          <cell r="D10" t="str">
            <v>B</v>
          </cell>
          <cell r="E10">
            <v>0</v>
          </cell>
          <cell r="F10" t="str">
            <v>Eichener Racing Team</v>
          </cell>
          <cell r="G10" t="str">
            <v>Jens</v>
          </cell>
          <cell r="H10" t="str">
            <v>Fick</v>
          </cell>
          <cell r="I10" t="str">
            <v>Eichener Racing Team</v>
          </cell>
        </row>
        <row r="11">
          <cell r="A11">
            <v>16</v>
          </cell>
          <cell r="B11">
            <v>1</v>
          </cell>
          <cell r="C11">
            <v>0</v>
          </cell>
          <cell r="D11" t="str">
            <v>B</v>
          </cell>
          <cell r="E11">
            <v>0</v>
          </cell>
          <cell r="F11" t="str">
            <v>Team Spors</v>
          </cell>
          <cell r="G11" t="str">
            <v>Nadine</v>
          </cell>
          <cell r="H11" t="str">
            <v>Cloodt-Spors</v>
          </cell>
          <cell r="I11" t="str">
            <v>MC Sachsenberg</v>
          </cell>
        </row>
        <row r="12">
          <cell r="A12">
            <v>19</v>
          </cell>
          <cell r="B12">
            <v>1</v>
          </cell>
          <cell r="C12">
            <v>0</v>
          </cell>
          <cell r="D12" t="str">
            <v>B</v>
          </cell>
          <cell r="E12">
            <v>0</v>
          </cell>
          <cell r="F12" t="str">
            <v>Lose-Brothers-Springe</v>
          </cell>
          <cell r="G12" t="str">
            <v>Steffen</v>
          </cell>
          <cell r="H12" t="str">
            <v>Ertel</v>
          </cell>
          <cell r="I12">
            <v>0</v>
          </cell>
        </row>
        <row r="13">
          <cell r="A13">
            <v>21</v>
          </cell>
          <cell r="B13">
            <v>1</v>
          </cell>
          <cell r="C13">
            <v>0</v>
          </cell>
          <cell r="D13" t="str">
            <v>K</v>
          </cell>
          <cell r="E13">
            <v>0</v>
          </cell>
          <cell r="F13" t="str">
            <v>Team Scheu Racing</v>
          </cell>
          <cell r="G13" t="str">
            <v>Florian</v>
          </cell>
          <cell r="H13" t="str">
            <v>Scheu</v>
          </cell>
          <cell r="I13" t="str">
            <v>MSC Crazy Horses</v>
          </cell>
        </row>
        <row r="14">
          <cell r="A14">
            <v>30</v>
          </cell>
          <cell r="B14">
            <v>0</v>
          </cell>
          <cell r="C14">
            <v>0</v>
          </cell>
          <cell r="D14" t="str">
            <v>B</v>
          </cell>
          <cell r="E14">
            <v>0</v>
          </cell>
          <cell r="F14" t="str">
            <v>Diesel Power</v>
          </cell>
          <cell r="G14" t="str">
            <v>Markus</v>
          </cell>
          <cell r="H14" t="str">
            <v>Hau</v>
          </cell>
          <cell r="I14" t="str">
            <v>MSV Diemelsee</v>
          </cell>
        </row>
        <row r="15">
          <cell r="A15">
            <v>33</v>
          </cell>
          <cell r="B15">
            <v>1</v>
          </cell>
          <cell r="C15">
            <v>0</v>
          </cell>
          <cell r="D15" t="str">
            <v>K</v>
          </cell>
          <cell r="E15">
            <v>0</v>
          </cell>
          <cell r="F15" t="str">
            <v>Steffens Racing</v>
          </cell>
          <cell r="G15" t="str">
            <v>Christine</v>
          </cell>
          <cell r="H15" t="str">
            <v>Steffens</v>
          </cell>
          <cell r="I15" t="str">
            <v>MSF Lichtenau</v>
          </cell>
        </row>
        <row r="16">
          <cell r="A16">
            <v>35</v>
          </cell>
          <cell r="B16">
            <v>1</v>
          </cell>
          <cell r="C16">
            <v>0</v>
          </cell>
          <cell r="D16" t="str">
            <v>K</v>
          </cell>
          <cell r="E16">
            <v>0</v>
          </cell>
          <cell r="F16">
            <v>0</v>
          </cell>
          <cell r="G16" t="str">
            <v>Hartmut</v>
          </cell>
          <cell r="H16" t="str">
            <v>Berg</v>
          </cell>
          <cell r="I16" t="str">
            <v>MC Sachsenberg</v>
          </cell>
        </row>
        <row r="17">
          <cell r="A17">
            <v>39</v>
          </cell>
          <cell r="B17">
            <v>1</v>
          </cell>
          <cell r="C17">
            <v>0</v>
          </cell>
          <cell r="D17" t="str">
            <v>B</v>
          </cell>
          <cell r="E17">
            <v>0</v>
          </cell>
          <cell r="F17" t="str">
            <v>LMS Racing</v>
          </cell>
          <cell r="G17" t="str">
            <v>Frank</v>
          </cell>
          <cell r="H17" t="str">
            <v>Emde</v>
          </cell>
          <cell r="I17" t="str">
            <v>RSG Aartal Eppe</v>
          </cell>
        </row>
        <row r="18">
          <cell r="A18">
            <v>44</v>
          </cell>
          <cell r="B18">
            <v>1</v>
          </cell>
          <cell r="C18">
            <v>0</v>
          </cell>
          <cell r="D18" t="str">
            <v>K</v>
          </cell>
          <cell r="E18">
            <v>0</v>
          </cell>
          <cell r="F18" t="str">
            <v>MSC Crazy Horses</v>
          </cell>
          <cell r="G18" t="str">
            <v>Sebastian</v>
          </cell>
          <cell r="H18" t="str">
            <v>Finger</v>
          </cell>
          <cell r="I18" t="str">
            <v>MSC Crazy Horses</v>
          </cell>
        </row>
        <row r="19">
          <cell r="A19">
            <v>45</v>
          </cell>
          <cell r="B19">
            <v>1</v>
          </cell>
          <cell r="C19">
            <v>0</v>
          </cell>
          <cell r="D19" t="str">
            <v>B</v>
          </cell>
          <cell r="E19">
            <v>0</v>
          </cell>
          <cell r="F19" t="str">
            <v>Diesel Power</v>
          </cell>
          <cell r="G19" t="str">
            <v>Heiko</v>
          </cell>
          <cell r="H19" t="str">
            <v>Behle</v>
          </cell>
          <cell r="I19" t="str">
            <v>MSV Diemelsee</v>
          </cell>
        </row>
        <row r="20">
          <cell r="A20">
            <v>49</v>
          </cell>
          <cell r="B20">
            <v>1</v>
          </cell>
          <cell r="C20">
            <v>0</v>
          </cell>
          <cell r="D20" t="str">
            <v>K</v>
          </cell>
          <cell r="E20">
            <v>0</v>
          </cell>
          <cell r="F20" t="str">
            <v>MSC Crazy Horses</v>
          </cell>
          <cell r="G20" t="str">
            <v>Uwe</v>
          </cell>
          <cell r="H20" t="str">
            <v>Scheu</v>
          </cell>
          <cell r="I20" t="str">
            <v>MSC Crazy Horses</v>
          </cell>
        </row>
        <row r="21">
          <cell r="A21">
            <v>50</v>
          </cell>
          <cell r="B21">
            <v>1</v>
          </cell>
          <cell r="C21">
            <v>0</v>
          </cell>
          <cell r="D21" t="str">
            <v>K</v>
          </cell>
          <cell r="E21">
            <v>0</v>
          </cell>
          <cell r="F21" t="str">
            <v>MC-Schwabendorf</v>
          </cell>
          <cell r="G21" t="str">
            <v>Dirk</v>
          </cell>
          <cell r="H21" t="str">
            <v>Kauffeld</v>
          </cell>
          <cell r="I21" t="str">
            <v>MC-Schwabendorf</v>
          </cell>
        </row>
        <row r="22">
          <cell r="A22">
            <v>54</v>
          </cell>
          <cell r="B22">
            <v>1</v>
          </cell>
          <cell r="C22">
            <v>0</v>
          </cell>
          <cell r="D22" t="str">
            <v>K</v>
          </cell>
          <cell r="E22">
            <v>0</v>
          </cell>
          <cell r="F22" t="str">
            <v>Team Mühl</v>
          </cell>
          <cell r="G22" t="str">
            <v>Robby</v>
          </cell>
          <cell r="H22" t="str">
            <v>Mühl</v>
          </cell>
          <cell r="I22" t="str">
            <v>MSV Diemelsee</v>
          </cell>
        </row>
        <row r="23">
          <cell r="A23">
            <v>55</v>
          </cell>
          <cell r="B23">
            <v>1</v>
          </cell>
          <cell r="C23">
            <v>0</v>
          </cell>
          <cell r="D23" t="str">
            <v>B</v>
          </cell>
          <cell r="E23">
            <v>0</v>
          </cell>
          <cell r="F23" t="str">
            <v>Racing Team Hanke</v>
          </cell>
          <cell r="G23" t="str">
            <v>Nina</v>
          </cell>
          <cell r="H23" t="str">
            <v>Speicher</v>
          </cell>
          <cell r="I23" t="str">
            <v>MC Sachsenberg</v>
          </cell>
        </row>
        <row r="24">
          <cell r="A24">
            <v>58</v>
          </cell>
          <cell r="B24">
            <v>1</v>
          </cell>
          <cell r="C24">
            <v>0</v>
          </cell>
          <cell r="D24" t="str">
            <v>B</v>
          </cell>
          <cell r="E24">
            <v>0</v>
          </cell>
          <cell r="F24" t="str">
            <v>ACT 4x4</v>
          </cell>
          <cell r="G24" t="str">
            <v>Marcel</v>
          </cell>
          <cell r="H24" t="str">
            <v>Hohmann</v>
          </cell>
          <cell r="I24" t="str">
            <v>MSV Diemelsee</v>
          </cell>
        </row>
        <row r="25">
          <cell r="A25">
            <v>60</v>
          </cell>
          <cell r="B25">
            <v>1</v>
          </cell>
          <cell r="C25">
            <v>0</v>
          </cell>
          <cell r="D25" t="str">
            <v>K</v>
          </cell>
          <cell r="E25">
            <v>0</v>
          </cell>
          <cell r="F25" t="str">
            <v>MC-Schwabendorf</v>
          </cell>
          <cell r="G25" t="str">
            <v>Sebastian</v>
          </cell>
          <cell r="H25" t="str">
            <v>Klingelhöfer</v>
          </cell>
          <cell r="I25" t="str">
            <v>MC-Schwabendorf</v>
          </cell>
        </row>
        <row r="26">
          <cell r="A26">
            <v>63</v>
          </cell>
          <cell r="B26">
            <v>1</v>
          </cell>
          <cell r="C26">
            <v>0</v>
          </cell>
          <cell r="D26" t="str">
            <v>K</v>
          </cell>
          <cell r="E26">
            <v>0</v>
          </cell>
          <cell r="F26" t="str">
            <v>K und K Motorsport</v>
          </cell>
          <cell r="G26" t="str">
            <v>Kai</v>
          </cell>
          <cell r="H26" t="str">
            <v>Göttling</v>
          </cell>
          <cell r="I26" t="str">
            <v>MC Sachsenberg</v>
          </cell>
        </row>
        <row r="27">
          <cell r="A27">
            <v>66</v>
          </cell>
          <cell r="B27">
            <v>1</v>
          </cell>
          <cell r="C27">
            <v>0</v>
          </cell>
          <cell r="D27" t="str">
            <v>x</v>
          </cell>
          <cell r="E27">
            <v>0</v>
          </cell>
          <cell r="F27">
            <v>0</v>
          </cell>
          <cell r="G27" t="str">
            <v>Mike</v>
          </cell>
          <cell r="H27" t="str">
            <v>Erb</v>
          </cell>
          <cell r="I27">
            <v>0</v>
          </cell>
        </row>
        <row r="28">
          <cell r="A28">
            <v>69</v>
          </cell>
          <cell r="B28">
            <v>0</v>
          </cell>
          <cell r="C28">
            <v>0</v>
          </cell>
          <cell r="D28" t="str">
            <v>B</v>
          </cell>
          <cell r="E28">
            <v>0</v>
          </cell>
          <cell r="F28" t="str">
            <v>Team Magic Glasshouse</v>
          </cell>
          <cell r="G28" t="str">
            <v>Markus</v>
          </cell>
          <cell r="H28" t="str">
            <v>Engels</v>
          </cell>
          <cell r="I28">
            <v>0</v>
          </cell>
        </row>
        <row r="29">
          <cell r="A29">
            <v>71</v>
          </cell>
          <cell r="B29">
            <v>1</v>
          </cell>
          <cell r="C29">
            <v>0</v>
          </cell>
          <cell r="D29" t="str">
            <v>B</v>
          </cell>
          <cell r="E29">
            <v>0</v>
          </cell>
          <cell r="F29" t="str">
            <v>RSG Leine-Solling</v>
          </cell>
          <cell r="G29" t="str">
            <v xml:space="preserve">Eric </v>
          </cell>
          <cell r="H29" t="str">
            <v>Bohne</v>
          </cell>
          <cell r="I29">
            <v>0</v>
          </cell>
        </row>
        <row r="30">
          <cell r="A30">
            <v>73</v>
          </cell>
          <cell r="B30">
            <v>1</v>
          </cell>
          <cell r="C30">
            <v>0</v>
          </cell>
          <cell r="D30" t="str">
            <v>K</v>
          </cell>
          <cell r="E30">
            <v>0</v>
          </cell>
          <cell r="F30" t="str">
            <v>MSC Crazy Horses</v>
          </cell>
          <cell r="G30" t="str">
            <v>Heinz-Berthold</v>
          </cell>
          <cell r="H30" t="str">
            <v>Lang</v>
          </cell>
          <cell r="I30" t="str">
            <v>MSC Crazy Horses</v>
          </cell>
        </row>
        <row r="31">
          <cell r="A31">
            <v>75</v>
          </cell>
          <cell r="B31">
            <v>0</v>
          </cell>
          <cell r="C31">
            <v>0</v>
          </cell>
          <cell r="D31" t="str">
            <v>K</v>
          </cell>
          <cell r="E31">
            <v>0</v>
          </cell>
          <cell r="F31" t="str">
            <v>MSC Crazy Horses</v>
          </cell>
          <cell r="G31" t="str">
            <v>Steffen</v>
          </cell>
          <cell r="H31" t="str">
            <v>Holl-Hoffmann</v>
          </cell>
          <cell r="I31" t="str">
            <v>MSC Crazy Horses</v>
          </cell>
        </row>
        <row r="32">
          <cell r="A32">
            <v>81</v>
          </cell>
          <cell r="B32">
            <v>1</v>
          </cell>
          <cell r="C32">
            <v>0</v>
          </cell>
          <cell r="D32" t="str">
            <v>B</v>
          </cell>
          <cell r="E32">
            <v>0</v>
          </cell>
          <cell r="F32" t="str">
            <v>Hessemop</v>
          </cell>
          <cell r="G32" t="str">
            <v>Heiko</v>
          </cell>
          <cell r="H32" t="str">
            <v>Deucker</v>
          </cell>
          <cell r="I32" t="str">
            <v>RT Fürstenberg</v>
          </cell>
        </row>
        <row r="33">
          <cell r="A33">
            <v>82</v>
          </cell>
          <cell r="B33">
            <v>0</v>
          </cell>
          <cell r="C33">
            <v>0</v>
          </cell>
          <cell r="D33" t="str">
            <v>B</v>
          </cell>
          <cell r="E33">
            <v>0</v>
          </cell>
          <cell r="F33" t="str">
            <v>Youngtimer Box</v>
          </cell>
          <cell r="G33" t="str">
            <v>Thomas</v>
          </cell>
          <cell r="H33" t="str">
            <v>Krüger</v>
          </cell>
          <cell r="I33">
            <v>0</v>
          </cell>
        </row>
        <row r="34">
          <cell r="A34">
            <v>88</v>
          </cell>
          <cell r="B34">
            <v>1</v>
          </cell>
          <cell r="C34">
            <v>0</v>
          </cell>
          <cell r="D34" t="str">
            <v>B</v>
          </cell>
          <cell r="E34">
            <v>0</v>
          </cell>
          <cell r="F34">
            <v>0</v>
          </cell>
          <cell r="G34" t="str">
            <v>Werner</v>
          </cell>
          <cell r="H34" t="str">
            <v>Reibeholz</v>
          </cell>
          <cell r="I34" t="str">
            <v>Black Bombe Racing</v>
          </cell>
        </row>
        <row r="35">
          <cell r="A35">
            <v>92</v>
          </cell>
          <cell r="B35">
            <v>1</v>
          </cell>
          <cell r="C35">
            <v>0</v>
          </cell>
          <cell r="D35" t="str">
            <v>K</v>
          </cell>
          <cell r="E35">
            <v>0</v>
          </cell>
          <cell r="F35">
            <v>0</v>
          </cell>
          <cell r="G35" t="str">
            <v>Martin</v>
          </cell>
          <cell r="H35" t="str">
            <v>Wege</v>
          </cell>
          <cell r="I35" t="str">
            <v>MC-Schwabendorf</v>
          </cell>
        </row>
        <row r="36">
          <cell r="A36">
            <v>93</v>
          </cell>
          <cell r="B36">
            <v>0</v>
          </cell>
          <cell r="C36">
            <v>0</v>
          </cell>
          <cell r="D36" t="str">
            <v>B</v>
          </cell>
          <cell r="E36">
            <v>0</v>
          </cell>
          <cell r="F36" t="str">
            <v>MSC Crazy Horses</v>
          </cell>
          <cell r="G36" t="str">
            <v>Martin</v>
          </cell>
          <cell r="H36" t="str">
            <v>Grewe</v>
          </cell>
          <cell r="I36" t="str">
            <v>MSC Crazy Horses</v>
          </cell>
        </row>
        <row r="37">
          <cell r="A37">
            <v>95</v>
          </cell>
          <cell r="B37">
            <v>1</v>
          </cell>
          <cell r="C37">
            <v>0</v>
          </cell>
          <cell r="D37" t="str">
            <v>T</v>
          </cell>
          <cell r="E37">
            <v>0</v>
          </cell>
          <cell r="F37">
            <v>0</v>
          </cell>
          <cell r="G37" t="str">
            <v>Rene</v>
          </cell>
          <cell r="H37" t="str">
            <v>Thielmann</v>
          </cell>
          <cell r="I37">
            <v>0</v>
          </cell>
        </row>
        <row r="38">
          <cell r="A38">
            <v>96</v>
          </cell>
          <cell r="B38">
            <v>1</v>
          </cell>
          <cell r="C38">
            <v>0</v>
          </cell>
          <cell r="D38" t="str">
            <v>K</v>
          </cell>
          <cell r="E38">
            <v>0</v>
          </cell>
          <cell r="F38" t="str">
            <v>MSC Crazy Horses</v>
          </cell>
          <cell r="G38" t="str">
            <v>Claudia</v>
          </cell>
          <cell r="H38" t="str">
            <v>Scheu</v>
          </cell>
          <cell r="I38" t="str">
            <v>MSC Crazy Horses</v>
          </cell>
        </row>
        <row r="39">
          <cell r="A39">
            <v>99</v>
          </cell>
          <cell r="B39">
            <v>0</v>
          </cell>
          <cell r="C39">
            <v>0</v>
          </cell>
          <cell r="D39" t="str">
            <v>B</v>
          </cell>
          <cell r="E39">
            <v>0</v>
          </cell>
          <cell r="F39" t="str">
            <v>Eichener Racing Team</v>
          </cell>
          <cell r="G39" t="str">
            <v>Michael</v>
          </cell>
          <cell r="H39" t="str">
            <v>Schneider</v>
          </cell>
          <cell r="I39" t="str">
            <v>Eichener Racing Team</v>
          </cell>
        </row>
        <row r="40">
          <cell r="A40">
            <v>104</v>
          </cell>
          <cell r="B40">
            <v>0</v>
          </cell>
          <cell r="C40">
            <v>0</v>
          </cell>
          <cell r="D40" t="str">
            <v>B</v>
          </cell>
          <cell r="E40">
            <v>0</v>
          </cell>
          <cell r="F40" t="str">
            <v>RT Fürstenberg</v>
          </cell>
          <cell r="G40" t="str">
            <v>Steffen</v>
          </cell>
          <cell r="H40" t="str">
            <v>Schmidt</v>
          </cell>
          <cell r="I40">
            <v>0</v>
          </cell>
        </row>
        <row r="41">
          <cell r="A41">
            <v>110</v>
          </cell>
          <cell r="B41">
            <v>1</v>
          </cell>
          <cell r="C41">
            <v>0</v>
          </cell>
          <cell r="D41" t="str">
            <v>K</v>
          </cell>
          <cell r="E41">
            <v>0</v>
          </cell>
          <cell r="F41" t="str">
            <v>KRK-RACING</v>
          </cell>
          <cell r="G41" t="str">
            <v>Matthias</v>
          </cell>
          <cell r="H41" t="str">
            <v>Kaltenborn</v>
          </cell>
          <cell r="I41">
            <v>0</v>
          </cell>
        </row>
        <row r="42">
          <cell r="A42">
            <v>111</v>
          </cell>
          <cell r="B42">
            <v>1</v>
          </cell>
          <cell r="C42">
            <v>0</v>
          </cell>
          <cell r="D42" t="str">
            <v>K</v>
          </cell>
          <cell r="E42">
            <v>0</v>
          </cell>
          <cell r="F42" t="str">
            <v>Schnuckels Racing Team</v>
          </cell>
          <cell r="G42" t="str">
            <v>Annika</v>
          </cell>
          <cell r="H42" t="str">
            <v>Gölzner</v>
          </cell>
          <cell r="I42">
            <v>0</v>
          </cell>
        </row>
        <row r="43">
          <cell r="A43">
            <v>112</v>
          </cell>
          <cell r="B43">
            <v>1</v>
          </cell>
          <cell r="C43">
            <v>0</v>
          </cell>
          <cell r="D43" t="str">
            <v>T</v>
          </cell>
          <cell r="E43">
            <v>0</v>
          </cell>
          <cell r="F43">
            <v>0</v>
          </cell>
          <cell r="G43" t="str">
            <v>Mirco</v>
          </cell>
          <cell r="H43" t="str">
            <v>Crecelius</v>
          </cell>
          <cell r="I43">
            <v>0</v>
          </cell>
        </row>
        <row r="44">
          <cell r="A44">
            <v>144</v>
          </cell>
          <cell r="B44">
            <v>1</v>
          </cell>
          <cell r="C44">
            <v>0</v>
          </cell>
          <cell r="D44" t="str">
            <v>B</v>
          </cell>
          <cell r="E44">
            <v>0</v>
          </cell>
          <cell r="F44">
            <v>0</v>
          </cell>
          <cell r="G44" t="str">
            <v>Oleg</v>
          </cell>
          <cell r="H44" t="str">
            <v>Hartwich</v>
          </cell>
          <cell r="I44">
            <v>0</v>
          </cell>
        </row>
        <row r="45">
          <cell r="A45">
            <v>176</v>
          </cell>
          <cell r="B45">
            <v>1</v>
          </cell>
          <cell r="C45">
            <v>0</v>
          </cell>
          <cell r="D45" t="str">
            <v>K</v>
          </cell>
          <cell r="E45">
            <v>0</v>
          </cell>
          <cell r="F45" t="str">
            <v>MC-Revanche e.V.</v>
          </cell>
          <cell r="G45" t="str">
            <v>Stephan</v>
          </cell>
          <cell r="H45" t="str">
            <v>Klose</v>
          </cell>
          <cell r="I45" t="str">
            <v>MC-Revanche e.V.</v>
          </cell>
        </row>
        <row r="46">
          <cell r="A46">
            <v>190</v>
          </cell>
          <cell r="B46">
            <v>0</v>
          </cell>
          <cell r="C46">
            <v>0</v>
          </cell>
          <cell r="D46" t="str">
            <v>B</v>
          </cell>
          <cell r="E46">
            <v>0</v>
          </cell>
          <cell r="F46" t="str">
            <v>Cross Team Eder Apotheke</v>
          </cell>
          <cell r="G46" t="str">
            <v xml:space="preserve">Marc </v>
          </cell>
          <cell r="H46" t="str">
            <v>Guntermann</v>
          </cell>
          <cell r="I46" t="str">
            <v>MSC Hesborn</v>
          </cell>
        </row>
        <row r="47">
          <cell r="A47">
            <v>192</v>
          </cell>
          <cell r="B47">
            <v>1</v>
          </cell>
          <cell r="C47">
            <v>0</v>
          </cell>
          <cell r="D47" t="str">
            <v>T</v>
          </cell>
          <cell r="E47">
            <v>0</v>
          </cell>
          <cell r="F47">
            <v>0</v>
          </cell>
          <cell r="G47" t="str">
            <v>Roland</v>
          </cell>
          <cell r="H47" t="str">
            <v>Ertel</v>
          </cell>
          <cell r="I47">
            <v>0</v>
          </cell>
        </row>
        <row r="48">
          <cell r="A48">
            <v>199</v>
          </cell>
          <cell r="B48">
            <v>1</v>
          </cell>
          <cell r="C48">
            <v>0</v>
          </cell>
          <cell r="D48" t="str">
            <v>T</v>
          </cell>
          <cell r="E48">
            <v>0</v>
          </cell>
          <cell r="F48">
            <v>0</v>
          </cell>
          <cell r="G48" t="str">
            <v>Frank</v>
          </cell>
          <cell r="H48" t="str">
            <v>Pfeiffer</v>
          </cell>
          <cell r="I48">
            <v>0</v>
          </cell>
        </row>
        <row r="49">
          <cell r="A49">
            <v>207</v>
          </cell>
          <cell r="B49">
            <v>0</v>
          </cell>
          <cell r="C49">
            <v>0</v>
          </cell>
          <cell r="D49" t="str">
            <v>B</v>
          </cell>
          <cell r="E49">
            <v>0</v>
          </cell>
          <cell r="F49">
            <v>0</v>
          </cell>
          <cell r="G49" t="str">
            <v>Marco</v>
          </cell>
          <cell r="H49" t="str">
            <v>Kordes</v>
          </cell>
          <cell r="I49" t="str">
            <v>Nennung noch nicht da, hat aber schon bezahlt!</v>
          </cell>
        </row>
        <row r="50">
          <cell r="A50">
            <v>218</v>
          </cell>
          <cell r="B50">
            <v>0</v>
          </cell>
          <cell r="C50">
            <v>0</v>
          </cell>
          <cell r="D50" t="str">
            <v>B</v>
          </cell>
          <cell r="E50">
            <v>0</v>
          </cell>
          <cell r="F50">
            <v>0</v>
          </cell>
          <cell r="G50" t="str">
            <v>Fabian</v>
          </cell>
          <cell r="H50" t="str">
            <v>Kupillas</v>
          </cell>
          <cell r="I50" t="str">
            <v>RSG Leine-Solling</v>
          </cell>
        </row>
        <row r="51">
          <cell r="A51">
            <v>225</v>
          </cell>
          <cell r="B51">
            <v>1</v>
          </cell>
          <cell r="C51">
            <v>0</v>
          </cell>
          <cell r="D51" t="str">
            <v>K</v>
          </cell>
          <cell r="E51">
            <v>0</v>
          </cell>
          <cell r="F51" t="str">
            <v>Bischoff Racing Team</v>
          </cell>
          <cell r="G51" t="str">
            <v>Lothar</v>
          </cell>
          <cell r="H51" t="str">
            <v>Bischoff</v>
          </cell>
          <cell r="I51" t="str">
            <v>RSG Aartal-Eppe</v>
          </cell>
        </row>
        <row r="52">
          <cell r="A52">
            <v>234</v>
          </cell>
          <cell r="B52">
            <v>1</v>
          </cell>
          <cell r="C52">
            <v>0</v>
          </cell>
          <cell r="D52" t="str">
            <v>K</v>
          </cell>
          <cell r="E52">
            <v>0</v>
          </cell>
          <cell r="F52" t="str">
            <v>MSC Crazy Horses</v>
          </cell>
          <cell r="G52" t="str">
            <v>Timo</v>
          </cell>
          <cell r="H52" t="str">
            <v>Wilhelmi</v>
          </cell>
          <cell r="I52" t="str">
            <v>MSC Crazy Horses</v>
          </cell>
        </row>
        <row r="53">
          <cell r="A53">
            <v>239</v>
          </cell>
          <cell r="B53">
            <v>1</v>
          </cell>
          <cell r="C53">
            <v>0</v>
          </cell>
          <cell r="D53" t="str">
            <v>B</v>
          </cell>
          <cell r="E53">
            <v>0</v>
          </cell>
          <cell r="F53" t="str">
            <v>Team Erfurth</v>
          </cell>
          <cell r="G53" t="str">
            <v>Tobias</v>
          </cell>
          <cell r="H53" t="str">
            <v>Erfurth</v>
          </cell>
          <cell r="I53" t="str">
            <v>RT Fürstenberg</v>
          </cell>
        </row>
        <row r="54">
          <cell r="A54">
            <v>244</v>
          </cell>
          <cell r="B54">
            <v>0</v>
          </cell>
          <cell r="C54">
            <v>0</v>
          </cell>
          <cell r="D54" t="str">
            <v>K</v>
          </cell>
          <cell r="E54">
            <v>0</v>
          </cell>
          <cell r="F54" t="str">
            <v>MC-Revanche e.V.</v>
          </cell>
          <cell r="G54" t="str">
            <v>Fabian</v>
          </cell>
          <cell r="H54" t="str">
            <v>Van den Bossche</v>
          </cell>
          <cell r="I54" t="str">
            <v>MC-Revanche e.V.</v>
          </cell>
        </row>
        <row r="55">
          <cell r="A55">
            <v>262</v>
          </cell>
          <cell r="B55">
            <v>1</v>
          </cell>
          <cell r="C55">
            <v>0</v>
          </cell>
          <cell r="D55" t="str">
            <v>K</v>
          </cell>
          <cell r="E55">
            <v>0</v>
          </cell>
          <cell r="F55" t="str">
            <v>Wolverine-Racingteam</v>
          </cell>
          <cell r="G55" t="str">
            <v>Ralf</v>
          </cell>
          <cell r="H55" t="str">
            <v>Eckhardt</v>
          </cell>
          <cell r="I55">
            <v>0</v>
          </cell>
        </row>
        <row r="56">
          <cell r="A56">
            <v>263</v>
          </cell>
          <cell r="B56">
            <v>1</v>
          </cell>
          <cell r="C56">
            <v>0</v>
          </cell>
          <cell r="D56" t="str">
            <v>B</v>
          </cell>
          <cell r="E56">
            <v>0</v>
          </cell>
          <cell r="F56" t="str">
            <v>Richter-Racing-Team</v>
          </cell>
          <cell r="G56" t="str">
            <v>Ralf</v>
          </cell>
          <cell r="H56" t="str">
            <v>Kühling</v>
          </cell>
          <cell r="I56">
            <v>0</v>
          </cell>
        </row>
        <row r="57">
          <cell r="A57">
            <v>265</v>
          </cell>
          <cell r="B57">
            <v>0</v>
          </cell>
          <cell r="C57">
            <v>0</v>
          </cell>
          <cell r="D57" t="str">
            <v>B</v>
          </cell>
          <cell r="E57">
            <v>0</v>
          </cell>
          <cell r="F57" t="str">
            <v>BU-WI Racing</v>
          </cell>
          <cell r="G57" t="str">
            <v>Jonas</v>
          </cell>
          <cell r="H57" t="str">
            <v>Bubenheim</v>
          </cell>
          <cell r="I57">
            <v>0</v>
          </cell>
        </row>
        <row r="58">
          <cell r="A58">
            <v>267</v>
          </cell>
          <cell r="B58">
            <v>1</v>
          </cell>
          <cell r="C58">
            <v>0</v>
          </cell>
          <cell r="D58" t="str">
            <v>K</v>
          </cell>
          <cell r="E58">
            <v>0</v>
          </cell>
          <cell r="F58" t="str">
            <v>MC-Revanche e.V.</v>
          </cell>
          <cell r="G58" t="str">
            <v>Sascha</v>
          </cell>
          <cell r="H58" t="str">
            <v>Klose</v>
          </cell>
          <cell r="I58" t="str">
            <v>MC-Revanche e.V.</v>
          </cell>
        </row>
        <row r="59">
          <cell r="A59">
            <v>275</v>
          </cell>
          <cell r="B59">
            <v>1</v>
          </cell>
          <cell r="C59">
            <v>0</v>
          </cell>
          <cell r="D59" t="str">
            <v>T</v>
          </cell>
          <cell r="E59">
            <v>0</v>
          </cell>
          <cell r="F59">
            <v>0</v>
          </cell>
          <cell r="G59" t="str">
            <v>Matthias</v>
          </cell>
          <cell r="H59" t="str">
            <v>Fresen</v>
          </cell>
          <cell r="I59">
            <v>0</v>
          </cell>
        </row>
        <row r="60">
          <cell r="A60">
            <v>279</v>
          </cell>
          <cell r="B60">
            <v>1</v>
          </cell>
          <cell r="C60">
            <v>0</v>
          </cell>
          <cell r="D60" t="str">
            <v>B</v>
          </cell>
          <cell r="E60">
            <v>0</v>
          </cell>
          <cell r="F60" t="str">
            <v>Team Bischoff</v>
          </cell>
          <cell r="G60" t="str">
            <v>Fabian</v>
          </cell>
          <cell r="H60" t="str">
            <v>Bischoff</v>
          </cell>
          <cell r="I60" t="str">
            <v>RSG Aartal-Eppe</v>
          </cell>
        </row>
        <row r="61">
          <cell r="A61">
            <v>284</v>
          </cell>
          <cell r="B61">
            <v>1</v>
          </cell>
          <cell r="C61">
            <v>0</v>
          </cell>
          <cell r="D61" t="str">
            <v>B</v>
          </cell>
          <cell r="E61">
            <v>0</v>
          </cell>
          <cell r="F61" t="str">
            <v>MSC Linsburg</v>
          </cell>
          <cell r="G61" t="str">
            <v>Daniel</v>
          </cell>
          <cell r="H61" t="str">
            <v>Lange</v>
          </cell>
          <cell r="I61" t="str">
            <v>MSC Linsburg</v>
          </cell>
        </row>
        <row r="62">
          <cell r="A62">
            <v>290</v>
          </cell>
          <cell r="B62">
            <v>1</v>
          </cell>
          <cell r="C62">
            <v>0</v>
          </cell>
          <cell r="D62" t="str">
            <v>T</v>
          </cell>
          <cell r="E62">
            <v>0</v>
          </cell>
          <cell r="F62">
            <v>0</v>
          </cell>
          <cell r="G62" t="str">
            <v>Joerg</v>
          </cell>
          <cell r="H62" t="str">
            <v>Polarends</v>
          </cell>
          <cell r="I62">
            <v>0</v>
          </cell>
        </row>
        <row r="63">
          <cell r="A63">
            <v>296</v>
          </cell>
          <cell r="B63">
            <v>0</v>
          </cell>
          <cell r="C63">
            <v>0</v>
          </cell>
          <cell r="D63" t="str">
            <v>K</v>
          </cell>
          <cell r="E63">
            <v>0</v>
          </cell>
          <cell r="F63" t="str">
            <v>Meier Motorsport</v>
          </cell>
          <cell r="G63" t="str">
            <v xml:space="preserve">Tobias </v>
          </cell>
          <cell r="H63" t="str">
            <v>Meier</v>
          </cell>
          <cell r="I63" t="str">
            <v>MSC Crazy Horses</v>
          </cell>
        </row>
        <row r="64">
          <cell r="A64">
            <v>298</v>
          </cell>
          <cell r="B64">
            <v>1</v>
          </cell>
          <cell r="C64">
            <v>0</v>
          </cell>
          <cell r="D64" t="str">
            <v>T</v>
          </cell>
          <cell r="E64">
            <v>0</v>
          </cell>
          <cell r="F64">
            <v>0</v>
          </cell>
          <cell r="G64" t="str">
            <v>Waldemar</v>
          </cell>
          <cell r="H64" t="str">
            <v>Lik</v>
          </cell>
          <cell r="I64">
            <v>0</v>
          </cell>
        </row>
        <row r="65">
          <cell r="A65">
            <v>303</v>
          </cell>
          <cell r="B65">
            <v>1</v>
          </cell>
          <cell r="C65">
            <v>0</v>
          </cell>
          <cell r="D65" t="str">
            <v>B</v>
          </cell>
          <cell r="E65">
            <v>0</v>
          </cell>
          <cell r="F65">
            <v>0</v>
          </cell>
          <cell r="G65" t="str">
            <v>Keven</v>
          </cell>
          <cell r="H65" t="str">
            <v>Horn</v>
          </cell>
          <cell r="I65" t="str">
            <v>KRK Racing</v>
          </cell>
        </row>
        <row r="66">
          <cell r="A66">
            <v>307</v>
          </cell>
          <cell r="B66">
            <v>1</v>
          </cell>
          <cell r="C66">
            <v>0</v>
          </cell>
          <cell r="D66" t="str">
            <v>x</v>
          </cell>
          <cell r="E66">
            <v>0</v>
          </cell>
          <cell r="F66">
            <v>0</v>
          </cell>
          <cell r="G66" t="str">
            <v>Tanja</v>
          </cell>
          <cell r="H66" t="str">
            <v>Timmermann</v>
          </cell>
          <cell r="I66">
            <v>0</v>
          </cell>
        </row>
        <row r="67">
          <cell r="A67">
            <v>311</v>
          </cell>
          <cell r="B67">
            <v>0</v>
          </cell>
          <cell r="C67">
            <v>0</v>
          </cell>
          <cell r="D67" t="str">
            <v>K</v>
          </cell>
          <cell r="E67">
            <v>0</v>
          </cell>
          <cell r="F67">
            <v>0</v>
          </cell>
          <cell r="G67" t="str">
            <v>Egon</v>
          </cell>
          <cell r="H67" t="str">
            <v>Steinke</v>
          </cell>
          <cell r="I67">
            <v>0</v>
          </cell>
        </row>
        <row r="68">
          <cell r="A68">
            <v>321</v>
          </cell>
          <cell r="B68">
            <v>1</v>
          </cell>
          <cell r="C68">
            <v>0</v>
          </cell>
          <cell r="D68" t="str">
            <v>K</v>
          </cell>
          <cell r="E68">
            <v>0</v>
          </cell>
          <cell r="F68" t="str">
            <v>MC-Schwabendorf</v>
          </cell>
          <cell r="G68" t="str">
            <v>Dana</v>
          </cell>
          <cell r="H68" t="str">
            <v>Schauberer</v>
          </cell>
          <cell r="I68" t="str">
            <v>MC-Schwabendorf</v>
          </cell>
        </row>
        <row r="69">
          <cell r="A69">
            <v>323</v>
          </cell>
          <cell r="B69">
            <v>1</v>
          </cell>
          <cell r="C69">
            <v>0</v>
          </cell>
          <cell r="D69" t="str">
            <v>B</v>
          </cell>
          <cell r="E69">
            <v>0</v>
          </cell>
          <cell r="F69" t="str">
            <v>RSG Leine-Solling</v>
          </cell>
          <cell r="G69" t="str">
            <v>Roman</v>
          </cell>
          <cell r="H69" t="str">
            <v>Messerschmidt</v>
          </cell>
          <cell r="I69">
            <v>0</v>
          </cell>
        </row>
        <row r="70">
          <cell r="A70">
            <v>327</v>
          </cell>
          <cell r="B70">
            <v>1</v>
          </cell>
          <cell r="C70">
            <v>0</v>
          </cell>
          <cell r="D70" t="str">
            <v>K</v>
          </cell>
          <cell r="E70">
            <v>0</v>
          </cell>
          <cell r="F70" t="str">
            <v>MC-Schwabendorf</v>
          </cell>
          <cell r="G70" t="str">
            <v>Dirk</v>
          </cell>
          <cell r="H70" t="str">
            <v>Junker</v>
          </cell>
          <cell r="I70" t="str">
            <v>MC-Schwabendorf</v>
          </cell>
        </row>
        <row r="71">
          <cell r="A71">
            <v>345</v>
          </cell>
          <cell r="B71">
            <v>1</v>
          </cell>
          <cell r="C71">
            <v>0</v>
          </cell>
          <cell r="D71" t="str">
            <v>B</v>
          </cell>
          <cell r="E71">
            <v>0</v>
          </cell>
          <cell r="F71">
            <v>0</v>
          </cell>
          <cell r="G71" t="str">
            <v>Florian</v>
          </cell>
          <cell r="H71" t="str">
            <v>Becker</v>
          </cell>
          <cell r="I71" t="str">
            <v>RT Fürstenberg</v>
          </cell>
        </row>
        <row r="72">
          <cell r="A72">
            <v>348</v>
          </cell>
          <cell r="B72">
            <v>1</v>
          </cell>
          <cell r="C72">
            <v>0</v>
          </cell>
          <cell r="D72" t="str">
            <v>B</v>
          </cell>
          <cell r="E72">
            <v>0</v>
          </cell>
          <cell r="F72" t="str">
            <v>Cross Team Grave</v>
          </cell>
          <cell r="G72" t="str">
            <v>Pascal</v>
          </cell>
          <cell r="H72" t="str">
            <v>Hümme</v>
          </cell>
          <cell r="I72">
            <v>0</v>
          </cell>
        </row>
        <row r="73">
          <cell r="A73">
            <v>363</v>
          </cell>
          <cell r="B73">
            <v>0</v>
          </cell>
          <cell r="C73">
            <v>0</v>
          </cell>
          <cell r="D73" t="str">
            <v>B</v>
          </cell>
          <cell r="E73">
            <v>0</v>
          </cell>
          <cell r="F73" t="str">
            <v>RT Fürstenberg</v>
          </cell>
          <cell r="G73" t="str">
            <v>Torsten</v>
          </cell>
          <cell r="H73" t="str">
            <v>Peters</v>
          </cell>
          <cell r="I73" t="str">
            <v>RT Fürstenberg</v>
          </cell>
        </row>
        <row r="74">
          <cell r="A74">
            <v>370</v>
          </cell>
          <cell r="B74">
            <v>1</v>
          </cell>
          <cell r="C74">
            <v>0</v>
          </cell>
          <cell r="D74" t="str">
            <v>B</v>
          </cell>
          <cell r="E74">
            <v>0</v>
          </cell>
          <cell r="F74" t="str">
            <v>Altwagenschmiede</v>
          </cell>
          <cell r="G74" t="str">
            <v>Marvin</v>
          </cell>
          <cell r="H74" t="str">
            <v>Junker</v>
          </cell>
          <cell r="I74" t="str">
            <v>MC-Schwabendorf</v>
          </cell>
        </row>
        <row r="75">
          <cell r="A75">
            <v>373</v>
          </cell>
          <cell r="B75">
            <v>0</v>
          </cell>
          <cell r="C75">
            <v>0</v>
          </cell>
          <cell r="D75" t="str">
            <v>B</v>
          </cell>
          <cell r="E75">
            <v>0</v>
          </cell>
          <cell r="F75">
            <v>0</v>
          </cell>
          <cell r="G75" t="str">
            <v>Pierre</v>
          </cell>
          <cell r="H75" t="str">
            <v>Mackenbruck</v>
          </cell>
          <cell r="I75" t="str">
            <v>RT Fürstenberg</v>
          </cell>
        </row>
        <row r="76">
          <cell r="A76">
            <v>385</v>
          </cell>
          <cell r="B76">
            <v>0</v>
          </cell>
          <cell r="C76">
            <v>0</v>
          </cell>
          <cell r="D76" t="str">
            <v>K</v>
          </cell>
          <cell r="E76">
            <v>0</v>
          </cell>
          <cell r="F76" t="str">
            <v>Racing Team Braun (RTB)</v>
          </cell>
          <cell r="G76" t="str">
            <v>Tom</v>
          </cell>
          <cell r="H76" t="str">
            <v>Braun</v>
          </cell>
          <cell r="I76" t="str">
            <v>RSC Düdinghausen</v>
          </cell>
        </row>
        <row r="77">
          <cell r="A77">
            <v>391</v>
          </cell>
          <cell r="B77">
            <v>0</v>
          </cell>
          <cell r="C77">
            <v>0</v>
          </cell>
          <cell r="D77" t="str">
            <v>K</v>
          </cell>
          <cell r="E77">
            <v>0</v>
          </cell>
          <cell r="F77">
            <v>0</v>
          </cell>
          <cell r="G77" t="str">
            <v>Rene</v>
          </cell>
          <cell r="H77" t="str">
            <v>Winkelmann</v>
          </cell>
          <cell r="I77">
            <v>0</v>
          </cell>
        </row>
        <row r="78">
          <cell r="A78">
            <v>414</v>
          </cell>
          <cell r="B78">
            <v>0</v>
          </cell>
          <cell r="C78">
            <v>0</v>
          </cell>
          <cell r="D78" t="str">
            <v>K</v>
          </cell>
          <cell r="E78">
            <v>0</v>
          </cell>
          <cell r="F78" t="str">
            <v>ACT Schadeck</v>
          </cell>
          <cell r="G78" t="str">
            <v>Kersten</v>
          </cell>
          <cell r="H78" t="str">
            <v>Hafner</v>
          </cell>
          <cell r="I78" t="str">
            <v>ACT Schadeck</v>
          </cell>
        </row>
        <row r="79">
          <cell r="A79">
            <v>415</v>
          </cell>
          <cell r="B79">
            <v>0</v>
          </cell>
          <cell r="C79">
            <v>0</v>
          </cell>
          <cell r="D79" t="str">
            <v>B</v>
          </cell>
          <cell r="E79">
            <v>0</v>
          </cell>
          <cell r="F79" t="str">
            <v>ACT Schadeck</v>
          </cell>
          <cell r="G79" t="str">
            <v>Adrian</v>
          </cell>
          <cell r="H79" t="str">
            <v>Hafner</v>
          </cell>
          <cell r="I79" t="str">
            <v>ACT Schadeck</v>
          </cell>
        </row>
        <row r="80">
          <cell r="A80">
            <v>423</v>
          </cell>
          <cell r="B80">
            <v>0</v>
          </cell>
          <cell r="C80">
            <v>0</v>
          </cell>
          <cell r="D80" t="str">
            <v>x</v>
          </cell>
          <cell r="E80">
            <v>0</v>
          </cell>
          <cell r="F80" t="str">
            <v>Stockcar Team 21 e.V.</v>
          </cell>
          <cell r="G80" t="str">
            <v>Kevin</v>
          </cell>
          <cell r="H80" t="str">
            <v>Stengler</v>
          </cell>
          <cell r="I80" t="str">
            <v>Stockcar Team 21 e.V.</v>
          </cell>
        </row>
        <row r="81">
          <cell r="A81">
            <v>425</v>
          </cell>
          <cell r="B81">
            <v>1</v>
          </cell>
          <cell r="C81">
            <v>0</v>
          </cell>
          <cell r="D81" t="str">
            <v>K</v>
          </cell>
          <cell r="E81">
            <v>0</v>
          </cell>
          <cell r="F81" t="str">
            <v>Chaos Racing Team</v>
          </cell>
          <cell r="G81" t="str">
            <v>Marina</v>
          </cell>
          <cell r="H81" t="str">
            <v>Bischoff</v>
          </cell>
          <cell r="I81" t="str">
            <v>RSG Aartal-Eppe</v>
          </cell>
        </row>
        <row r="82">
          <cell r="A82">
            <v>427</v>
          </cell>
          <cell r="B82">
            <v>1</v>
          </cell>
          <cell r="C82">
            <v>0</v>
          </cell>
          <cell r="D82" t="str">
            <v>B</v>
          </cell>
          <cell r="E82">
            <v>0</v>
          </cell>
          <cell r="F82" t="str">
            <v>Jerrentrup / Hedler Motorsport</v>
          </cell>
          <cell r="G82" t="str">
            <v>Christopher</v>
          </cell>
          <cell r="H82" t="str">
            <v>Hedler</v>
          </cell>
          <cell r="I82" t="str">
            <v>MC Sachsenberg</v>
          </cell>
        </row>
        <row r="83">
          <cell r="A83">
            <v>434</v>
          </cell>
          <cell r="B83">
            <v>1</v>
          </cell>
          <cell r="C83">
            <v>0</v>
          </cell>
          <cell r="D83" t="str">
            <v>B</v>
          </cell>
          <cell r="E83">
            <v>0</v>
          </cell>
          <cell r="F83" t="str">
            <v>Rentner Racing Team</v>
          </cell>
          <cell r="G83" t="str">
            <v>Jörg</v>
          </cell>
          <cell r="H83" t="str">
            <v>Fleischhauer</v>
          </cell>
          <cell r="I83" t="str">
            <v>MSV Diemelsee</v>
          </cell>
        </row>
        <row r="84">
          <cell r="A84">
            <v>453</v>
          </cell>
          <cell r="B84">
            <v>0</v>
          </cell>
          <cell r="C84">
            <v>0</v>
          </cell>
          <cell r="D84" t="str">
            <v>x</v>
          </cell>
          <cell r="E84">
            <v>0</v>
          </cell>
          <cell r="F84">
            <v>0</v>
          </cell>
          <cell r="G84" t="str">
            <v>Thomas</v>
          </cell>
          <cell r="H84" t="str">
            <v>Bartel</v>
          </cell>
          <cell r="I84" t="str">
            <v>RT Fürstenberg</v>
          </cell>
        </row>
        <row r="85">
          <cell r="A85">
            <v>454</v>
          </cell>
          <cell r="B85">
            <v>1</v>
          </cell>
          <cell r="C85">
            <v>0</v>
          </cell>
          <cell r="D85" t="str">
            <v>K</v>
          </cell>
          <cell r="E85">
            <v>0</v>
          </cell>
          <cell r="F85" t="str">
            <v>Team Mühl</v>
          </cell>
          <cell r="G85" t="str">
            <v>Patrick</v>
          </cell>
          <cell r="H85" t="str">
            <v>Mühl</v>
          </cell>
          <cell r="I85" t="str">
            <v>RSG Aartal-Eppe</v>
          </cell>
        </row>
        <row r="86">
          <cell r="A86">
            <v>455</v>
          </cell>
          <cell r="B86">
            <v>0</v>
          </cell>
          <cell r="C86">
            <v>0</v>
          </cell>
          <cell r="D86" t="str">
            <v>B</v>
          </cell>
          <cell r="E86">
            <v>0</v>
          </cell>
          <cell r="F86" t="str">
            <v>Racing Team Hanke</v>
          </cell>
          <cell r="G86" t="str">
            <v>Tobias</v>
          </cell>
          <cell r="H86" t="str">
            <v>Hanke</v>
          </cell>
          <cell r="I86" t="str">
            <v>MC Sachsenberg</v>
          </cell>
        </row>
        <row r="87">
          <cell r="A87">
            <v>469</v>
          </cell>
          <cell r="B87">
            <v>0</v>
          </cell>
          <cell r="C87">
            <v>0</v>
          </cell>
          <cell r="D87" t="str">
            <v>x</v>
          </cell>
          <cell r="E87">
            <v>0</v>
          </cell>
          <cell r="F87" t="str">
            <v>MD Motorsport</v>
          </cell>
          <cell r="G87" t="str">
            <v>Detlef</v>
          </cell>
          <cell r="H87" t="str">
            <v>Nagel</v>
          </cell>
          <cell r="I87" t="str">
            <v>MSV Diemelsee</v>
          </cell>
        </row>
        <row r="88">
          <cell r="A88">
            <v>510</v>
          </cell>
          <cell r="B88">
            <v>0</v>
          </cell>
          <cell r="C88">
            <v>0</v>
          </cell>
          <cell r="D88" t="str">
            <v>K</v>
          </cell>
          <cell r="E88">
            <v>0</v>
          </cell>
          <cell r="F88" t="str">
            <v>KRK-RACING</v>
          </cell>
          <cell r="G88" t="str">
            <v>Christopher</v>
          </cell>
          <cell r="H88" t="str">
            <v>Weidemann</v>
          </cell>
          <cell r="I88">
            <v>0</v>
          </cell>
        </row>
        <row r="89">
          <cell r="A89">
            <v>523</v>
          </cell>
          <cell r="B89">
            <v>1</v>
          </cell>
          <cell r="C89">
            <v>0</v>
          </cell>
          <cell r="D89" t="str">
            <v>B</v>
          </cell>
          <cell r="E89">
            <v>0</v>
          </cell>
          <cell r="F89" t="str">
            <v>SWS Team</v>
          </cell>
          <cell r="G89" t="str">
            <v xml:space="preserve">Sebastian </v>
          </cell>
          <cell r="H89" t="str">
            <v>Fischer</v>
          </cell>
          <cell r="I89">
            <v>0</v>
          </cell>
        </row>
        <row r="90">
          <cell r="A90">
            <v>555</v>
          </cell>
          <cell r="B90">
            <v>1</v>
          </cell>
          <cell r="C90">
            <v>0</v>
          </cell>
          <cell r="D90" t="str">
            <v>T</v>
          </cell>
          <cell r="E90">
            <v>0</v>
          </cell>
          <cell r="F90">
            <v>0</v>
          </cell>
          <cell r="G90" t="str">
            <v>Alex</v>
          </cell>
          <cell r="H90" t="str">
            <v>Müller</v>
          </cell>
          <cell r="I90">
            <v>0</v>
          </cell>
        </row>
        <row r="91">
          <cell r="A91">
            <v>569</v>
          </cell>
          <cell r="B91">
            <v>0</v>
          </cell>
          <cell r="C91">
            <v>0</v>
          </cell>
          <cell r="D91" t="str">
            <v>x</v>
          </cell>
          <cell r="E91">
            <v>0</v>
          </cell>
          <cell r="F91" t="str">
            <v>Knaup-Kulessa Motorsport</v>
          </cell>
          <cell r="G91" t="str">
            <v>Christoph</v>
          </cell>
          <cell r="H91" t="str">
            <v>Knaup</v>
          </cell>
          <cell r="I91" t="str">
            <v>RG Itterbeck</v>
          </cell>
        </row>
        <row r="92">
          <cell r="A92">
            <v>619</v>
          </cell>
          <cell r="B92">
            <v>0</v>
          </cell>
          <cell r="C92">
            <v>0</v>
          </cell>
          <cell r="D92" t="str">
            <v>x</v>
          </cell>
          <cell r="E92">
            <v>0</v>
          </cell>
          <cell r="F92">
            <v>0</v>
          </cell>
          <cell r="G92" t="str">
            <v>Lars</v>
          </cell>
          <cell r="H92" t="str">
            <v>Gassenmeyer</v>
          </cell>
          <cell r="I92">
            <v>0</v>
          </cell>
        </row>
        <row r="93">
          <cell r="A93">
            <v>635</v>
          </cell>
          <cell r="B93">
            <v>1</v>
          </cell>
          <cell r="C93">
            <v>0</v>
          </cell>
          <cell r="D93" t="str">
            <v>B</v>
          </cell>
          <cell r="E93">
            <v>0</v>
          </cell>
          <cell r="F93">
            <v>0</v>
          </cell>
          <cell r="G93" t="str">
            <v>Manuel</v>
          </cell>
          <cell r="H93" t="str">
            <v>Spors</v>
          </cell>
          <cell r="I93" t="str">
            <v>RSG Aartal-Eppe</v>
          </cell>
        </row>
        <row r="94">
          <cell r="A94">
            <v>644</v>
          </cell>
          <cell r="B94">
            <v>0</v>
          </cell>
          <cell r="C94">
            <v>0</v>
          </cell>
          <cell r="D94" t="str">
            <v>B</v>
          </cell>
          <cell r="E94">
            <v>0</v>
          </cell>
          <cell r="F94" t="str">
            <v>Team Göttling</v>
          </cell>
          <cell r="G94" t="str">
            <v>Thomas</v>
          </cell>
          <cell r="H94" t="str">
            <v>Göttling</v>
          </cell>
          <cell r="I94">
            <v>0</v>
          </cell>
        </row>
        <row r="95">
          <cell r="A95">
            <v>815</v>
          </cell>
          <cell r="B95">
            <v>1</v>
          </cell>
          <cell r="C95">
            <v>0</v>
          </cell>
          <cell r="D95" t="str">
            <v>B</v>
          </cell>
          <cell r="E95">
            <v>0</v>
          </cell>
          <cell r="F95" t="str">
            <v>K und K Motorsport</v>
          </cell>
          <cell r="G95" t="str">
            <v>Melissa</v>
          </cell>
          <cell r="H95" t="str">
            <v>Thiel</v>
          </cell>
          <cell r="I95" t="str">
            <v>MC Sachsenberg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0</v>
          </cell>
          <cell r="B98">
            <v>65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</sheetData>
      <sheetData sheetId="3">
        <row r="3">
          <cell r="A3">
            <v>105</v>
          </cell>
          <cell r="B3">
            <v>1</v>
          </cell>
          <cell r="C3">
            <v>0</v>
          </cell>
          <cell r="D3" t="str">
            <v>B</v>
          </cell>
          <cell r="E3">
            <v>0</v>
          </cell>
          <cell r="G3" t="str">
            <v>Reinhard</v>
          </cell>
          <cell r="H3" t="str">
            <v>Brass</v>
          </cell>
        </row>
        <row r="4">
          <cell r="A4">
            <v>111</v>
          </cell>
          <cell r="B4">
            <v>1</v>
          </cell>
          <cell r="C4">
            <v>0</v>
          </cell>
          <cell r="D4" t="str">
            <v>B</v>
          </cell>
          <cell r="E4">
            <v>0</v>
          </cell>
          <cell r="F4" t="str">
            <v>Cross Team Grave</v>
          </cell>
          <cell r="G4" t="str">
            <v>Saskia</v>
          </cell>
          <cell r="H4" t="str">
            <v>Grone</v>
          </cell>
          <cell r="I4">
            <v>0</v>
          </cell>
        </row>
        <row r="5">
          <cell r="A5">
            <v>112</v>
          </cell>
          <cell r="B5">
            <v>1</v>
          </cell>
          <cell r="C5">
            <v>0</v>
          </cell>
          <cell r="D5" t="str">
            <v>K</v>
          </cell>
          <cell r="E5">
            <v>0</v>
          </cell>
          <cell r="F5" t="str">
            <v>Vedder Motorsport</v>
          </cell>
          <cell r="G5" t="str">
            <v>Daniel</v>
          </cell>
          <cell r="H5" t="str">
            <v>Vedder</v>
          </cell>
          <cell r="I5">
            <v>0</v>
          </cell>
        </row>
        <row r="6">
          <cell r="A6">
            <v>113</v>
          </cell>
          <cell r="B6">
            <v>1</v>
          </cell>
          <cell r="C6">
            <v>0</v>
          </cell>
          <cell r="D6" t="str">
            <v>B</v>
          </cell>
          <cell r="E6">
            <v>0</v>
          </cell>
          <cell r="F6" t="str">
            <v>Racing Team Wittmar</v>
          </cell>
          <cell r="G6" t="str">
            <v>Alma</v>
          </cell>
          <cell r="H6" t="str">
            <v>Braun</v>
          </cell>
          <cell r="I6" t="str">
            <v>MSC Hesborn</v>
          </cell>
        </row>
        <row r="7">
          <cell r="A7">
            <v>120</v>
          </cell>
          <cell r="B7">
            <v>0</v>
          </cell>
          <cell r="C7">
            <v>0</v>
          </cell>
          <cell r="D7" t="str">
            <v>B</v>
          </cell>
          <cell r="E7">
            <v>0</v>
          </cell>
          <cell r="F7" t="str">
            <v>Zebra-Racing-Team</v>
          </cell>
          <cell r="G7" t="str">
            <v>Marco</v>
          </cell>
          <cell r="H7" t="str">
            <v>Stimoli</v>
          </cell>
          <cell r="I7">
            <v>0</v>
          </cell>
        </row>
        <row r="8">
          <cell r="A8">
            <v>126</v>
          </cell>
          <cell r="B8">
            <v>1</v>
          </cell>
          <cell r="C8">
            <v>0</v>
          </cell>
          <cell r="D8" t="str">
            <v>T</v>
          </cell>
          <cell r="E8">
            <v>0</v>
          </cell>
          <cell r="F8">
            <v>0</v>
          </cell>
          <cell r="G8" t="str">
            <v>Steffen</v>
          </cell>
          <cell r="H8" t="str">
            <v>Driehorst</v>
          </cell>
          <cell r="I8">
            <v>0</v>
          </cell>
        </row>
        <row r="9">
          <cell r="A9">
            <v>131</v>
          </cell>
          <cell r="B9">
            <v>1</v>
          </cell>
          <cell r="C9">
            <v>0</v>
          </cell>
          <cell r="D9" t="str">
            <v>B</v>
          </cell>
          <cell r="E9">
            <v>0</v>
          </cell>
          <cell r="F9" t="str">
            <v>Küthe/Küthe/Merhof</v>
          </cell>
          <cell r="G9" t="str">
            <v>Fabian</v>
          </cell>
          <cell r="H9" t="str">
            <v>Küthe</v>
          </cell>
          <cell r="I9" t="str">
            <v>MSV Diemelsee</v>
          </cell>
        </row>
        <row r="10">
          <cell r="A10">
            <v>164</v>
          </cell>
          <cell r="B10">
            <v>1</v>
          </cell>
          <cell r="C10">
            <v>0</v>
          </cell>
          <cell r="D10" t="str">
            <v>B</v>
          </cell>
          <cell r="E10">
            <v>0</v>
          </cell>
          <cell r="F10" t="str">
            <v>Racing Team Wittmar</v>
          </cell>
          <cell r="G10" t="str">
            <v>Stefan</v>
          </cell>
          <cell r="H10" t="str">
            <v>Liebau</v>
          </cell>
          <cell r="I10">
            <v>0</v>
          </cell>
        </row>
        <row r="11">
          <cell r="A11">
            <v>194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Tim</v>
          </cell>
          <cell r="H11" t="str">
            <v>Breuer</v>
          </cell>
          <cell r="I11">
            <v>0</v>
          </cell>
        </row>
        <row r="12">
          <cell r="A12">
            <v>195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Jimmy</v>
          </cell>
          <cell r="H12" t="str">
            <v>Poelarends</v>
          </cell>
          <cell r="I12">
            <v>0</v>
          </cell>
        </row>
        <row r="13">
          <cell r="A13">
            <v>199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Andre</v>
          </cell>
          <cell r="H13" t="str">
            <v>Skottke</v>
          </cell>
          <cell r="I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>
            <v>0</v>
          </cell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</sheetData>
      <sheetData sheetId="4">
        <row r="3">
          <cell r="A3">
            <v>206</v>
          </cell>
          <cell r="B3">
            <v>1</v>
          </cell>
          <cell r="C3">
            <v>0</v>
          </cell>
          <cell r="D3" t="str">
            <v>K</v>
          </cell>
          <cell r="E3">
            <v>0</v>
          </cell>
          <cell r="F3" t="str">
            <v>Cross Team Grave</v>
          </cell>
          <cell r="G3" t="str">
            <v xml:space="preserve">Thomas </v>
          </cell>
          <cell r="H3" t="str">
            <v>Arndt</v>
          </cell>
          <cell r="I3">
            <v>0</v>
          </cell>
        </row>
        <row r="4">
          <cell r="A4">
            <v>208</v>
          </cell>
          <cell r="B4">
            <v>1</v>
          </cell>
          <cell r="C4">
            <v>0</v>
          </cell>
          <cell r="D4" t="str">
            <v>B</v>
          </cell>
          <cell r="E4">
            <v>0</v>
          </cell>
          <cell r="F4" t="str">
            <v>Cross Team Grave</v>
          </cell>
          <cell r="G4" t="str">
            <v>Steffen</v>
          </cell>
          <cell r="H4" t="str">
            <v>Driehorst</v>
          </cell>
          <cell r="I4">
            <v>0</v>
          </cell>
        </row>
        <row r="5">
          <cell r="A5">
            <v>209</v>
          </cell>
          <cell r="B5">
            <v>1</v>
          </cell>
          <cell r="C5">
            <v>0</v>
          </cell>
          <cell r="D5" t="str">
            <v>K</v>
          </cell>
          <cell r="E5">
            <v>0</v>
          </cell>
          <cell r="F5">
            <v>0</v>
          </cell>
          <cell r="G5" t="str">
            <v xml:space="preserve">Thomas </v>
          </cell>
          <cell r="H5" t="str">
            <v>Beier</v>
          </cell>
          <cell r="I5">
            <v>0</v>
          </cell>
        </row>
        <row r="6">
          <cell r="A6">
            <v>210</v>
          </cell>
          <cell r="B6">
            <v>1</v>
          </cell>
          <cell r="C6">
            <v>0</v>
          </cell>
          <cell r="D6" t="str">
            <v>B</v>
          </cell>
          <cell r="E6">
            <v>0</v>
          </cell>
          <cell r="F6">
            <v>0</v>
          </cell>
          <cell r="G6" t="str">
            <v>Uwe</v>
          </cell>
          <cell r="H6" t="str">
            <v>Dierkes</v>
          </cell>
          <cell r="I6" t="str">
            <v>MSV Diemelsee</v>
          </cell>
        </row>
        <row r="7">
          <cell r="A7">
            <v>211</v>
          </cell>
          <cell r="B7">
            <v>0</v>
          </cell>
          <cell r="C7">
            <v>0</v>
          </cell>
          <cell r="D7" t="str">
            <v>K</v>
          </cell>
          <cell r="E7">
            <v>0</v>
          </cell>
          <cell r="F7" t="str">
            <v>MSC Crazy Horses</v>
          </cell>
          <cell r="G7" t="str">
            <v>Jan</v>
          </cell>
          <cell r="H7" t="str">
            <v>Herwig</v>
          </cell>
          <cell r="I7" t="str">
            <v>MSC Crazy Horses</v>
          </cell>
        </row>
        <row r="8">
          <cell r="A8">
            <v>218</v>
          </cell>
          <cell r="B8">
            <v>0</v>
          </cell>
          <cell r="C8">
            <v>0</v>
          </cell>
          <cell r="D8" t="str">
            <v>B</v>
          </cell>
          <cell r="E8">
            <v>0</v>
          </cell>
          <cell r="F8" t="str">
            <v>RSG Leine-Solling</v>
          </cell>
          <cell r="G8" t="str">
            <v>Marian</v>
          </cell>
          <cell r="H8" t="str">
            <v>Hasselmann</v>
          </cell>
          <cell r="I8" t="str">
            <v>RSG Leine-Solling</v>
          </cell>
        </row>
        <row r="9">
          <cell r="A9">
            <v>222</v>
          </cell>
          <cell r="B9">
            <v>0</v>
          </cell>
          <cell r="C9">
            <v>0</v>
          </cell>
          <cell r="D9" t="str">
            <v>K</v>
          </cell>
          <cell r="E9">
            <v>0</v>
          </cell>
          <cell r="F9" t="str">
            <v>Team Köster</v>
          </cell>
          <cell r="G9" t="str">
            <v>Tim</v>
          </cell>
          <cell r="H9" t="str">
            <v>Köster</v>
          </cell>
          <cell r="I9" t="str">
            <v>MC Sachsenberg</v>
          </cell>
        </row>
        <row r="10">
          <cell r="A10">
            <v>225</v>
          </cell>
          <cell r="B10">
            <v>1</v>
          </cell>
          <cell r="D10" t="str">
            <v>K</v>
          </cell>
          <cell r="E10">
            <v>0</v>
          </cell>
          <cell r="F10" t="str">
            <v>Bischoff Racing Team</v>
          </cell>
          <cell r="G10" t="str">
            <v>Lothar</v>
          </cell>
          <cell r="H10" t="str">
            <v>Bischoff</v>
          </cell>
          <cell r="I10" t="str">
            <v>RSG Aartal-Eppe</v>
          </cell>
        </row>
        <row r="11">
          <cell r="A11">
            <v>233</v>
          </cell>
          <cell r="B11">
            <v>1</v>
          </cell>
          <cell r="D11" t="str">
            <v>K</v>
          </cell>
          <cell r="E11">
            <v>0</v>
          </cell>
          <cell r="F11" t="str">
            <v>Steffens Racing</v>
          </cell>
          <cell r="G11" t="str">
            <v>Christine</v>
          </cell>
          <cell r="H11" t="str">
            <v>Steffens</v>
          </cell>
          <cell r="I11" t="str">
            <v>MSF Lichtenau</v>
          </cell>
        </row>
        <row r="12">
          <cell r="A12">
            <v>239</v>
          </cell>
          <cell r="B12">
            <v>1</v>
          </cell>
          <cell r="D12" t="str">
            <v>B</v>
          </cell>
          <cell r="E12">
            <v>0</v>
          </cell>
          <cell r="F12" t="str">
            <v>Team Erfurth</v>
          </cell>
          <cell r="G12" t="str">
            <v>Tim</v>
          </cell>
          <cell r="H12" t="str">
            <v>Erfurth</v>
          </cell>
          <cell r="I12" t="str">
            <v>MC Sachsenberg</v>
          </cell>
        </row>
        <row r="13">
          <cell r="A13">
            <v>244</v>
          </cell>
          <cell r="B13">
            <v>1</v>
          </cell>
          <cell r="D13" t="str">
            <v>K</v>
          </cell>
          <cell r="E13">
            <v>0</v>
          </cell>
          <cell r="F13">
            <v>0</v>
          </cell>
          <cell r="G13" t="str">
            <v>Bastian</v>
          </cell>
          <cell r="H13" t="str">
            <v>Düsterhaus</v>
          </cell>
          <cell r="I13" t="str">
            <v>RSC Düdinghausen</v>
          </cell>
        </row>
        <row r="14">
          <cell r="A14">
            <v>268</v>
          </cell>
          <cell r="B14">
            <v>1</v>
          </cell>
          <cell r="D14" t="str">
            <v>K</v>
          </cell>
          <cell r="E14">
            <v>0</v>
          </cell>
          <cell r="F14" t="str">
            <v>Cross Police</v>
          </cell>
          <cell r="G14" t="str">
            <v>Frank</v>
          </cell>
          <cell r="H14" t="str">
            <v>Goebels</v>
          </cell>
          <cell r="I14" t="str">
            <v>ACT Erbach</v>
          </cell>
        </row>
        <row r="15">
          <cell r="A15">
            <v>269</v>
          </cell>
          <cell r="B15">
            <v>0</v>
          </cell>
          <cell r="D15" t="str">
            <v>x</v>
          </cell>
          <cell r="E15">
            <v>0</v>
          </cell>
          <cell r="F15" t="str">
            <v>Knaup-Kulessa Motorsport</v>
          </cell>
          <cell r="G15" t="str">
            <v>Christoph</v>
          </cell>
          <cell r="H15" t="str">
            <v>Knaup</v>
          </cell>
          <cell r="I15" t="str">
            <v>RG Itterbeck</v>
          </cell>
        </row>
        <row r="16">
          <cell r="A16">
            <v>275</v>
          </cell>
          <cell r="B16">
            <v>1</v>
          </cell>
          <cell r="C16">
            <v>0</v>
          </cell>
          <cell r="D16" t="str">
            <v>K</v>
          </cell>
          <cell r="E16">
            <v>0</v>
          </cell>
          <cell r="F16" t="str">
            <v>Bieber-Racing-Team</v>
          </cell>
          <cell r="G16" t="str">
            <v>Heiko</v>
          </cell>
          <cell r="H16" t="str">
            <v>Lawrenz</v>
          </cell>
          <cell r="I16" t="str">
            <v>MC-Schwabendorf</v>
          </cell>
        </row>
        <row r="17">
          <cell r="A17">
            <v>279</v>
          </cell>
          <cell r="B17">
            <v>0</v>
          </cell>
          <cell r="C17">
            <v>0</v>
          </cell>
          <cell r="D17" t="str">
            <v>B</v>
          </cell>
          <cell r="E17">
            <v>0</v>
          </cell>
          <cell r="F17" t="str">
            <v>Team Bischoff</v>
          </cell>
          <cell r="G17" t="str">
            <v>Fabian</v>
          </cell>
          <cell r="H17" t="str">
            <v>Bischoff</v>
          </cell>
          <cell r="I17" t="str">
            <v>RSG Aartal-Eppe</v>
          </cell>
        </row>
        <row r="18">
          <cell r="A18">
            <v>284</v>
          </cell>
          <cell r="B18">
            <v>1</v>
          </cell>
          <cell r="C18">
            <v>0</v>
          </cell>
          <cell r="D18" t="str">
            <v>B</v>
          </cell>
          <cell r="E18">
            <v>0</v>
          </cell>
          <cell r="F18" t="str">
            <v>MSC Linsburg</v>
          </cell>
          <cell r="G18" t="str">
            <v>Daniel</v>
          </cell>
          <cell r="H18" t="str">
            <v>Lange</v>
          </cell>
          <cell r="I18" t="str">
            <v>MSC Linsburg</v>
          </cell>
        </row>
        <row r="19">
          <cell r="A19">
            <v>287</v>
          </cell>
          <cell r="B19">
            <v>1</v>
          </cell>
          <cell r="C19">
            <v>0</v>
          </cell>
          <cell r="D19" t="str">
            <v>K</v>
          </cell>
          <cell r="E19">
            <v>0</v>
          </cell>
          <cell r="F19" t="str">
            <v>MSC Wendeburg</v>
          </cell>
          <cell r="G19" t="str">
            <v>Swen</v>
          </cell>
          <cell r="H19" t="str">
            <v>Meier</v>
          </cell>
          <cell r="I19" t="str">
            <v>MSC Wendeburg</v>
          </cell>
        </row>
        <row r="20">
          <cell r="A20">
            <v>290</v>
          </cell>
          <cell r="B20">
            <v>1</v>
          </cell>
          <cell r="C20">
            <v>0</v>
          </cell>
          <cell r="D20" t="str">
            <v>T</v>
          </cell>
          <cell r="E20">
            <v>0</v>
          </cell>
          <cell r="F20">
            <v>0</v>
          </cell>
          <cell r="G20" t="str">
            <v>Jörg</v>
          </cell>
          <cell r="H20" t="str">
            <v>Poelarends</v>
          </cell>
          <cell r="I20">
            <v>0</v>
          </cell>
        </row>
        <row r="21">
          <cell r="A21">
            <v>291</v>
          </cell>
          <cell r="B21">
            <v>1</v>
          </cell>
          <cell r="C21">
            <v>0</v>
          </cell>
          <cell r="D21" t="str">
            <v>T</v>
          </cell>
          <cell r="E21">
            <v>0</v>
          </cell>
          <cell r="F21">
            <v>0</v>
          </cell>
          <cell r="G21" t="str">
            <v>Stefan</v>
          </cell>
          <cell r="H21" t="str">
            <v>Tieben</v>
          </cell>
          <cell r="I21">
            <v>0</v>
          </cell>
        </row>
        <row r="22">
          <cell r="A22">
            <v>292</v>
          </cell>
          <cell r="B22">
            <v>1</v>
          </cell>
          <cell r="C22">
            <v>0</v>
          </cell>
          <cell r="D22" t="str">
            <v>T</v>
          </cell>
          <cell r="E22">
            <v>0</v>
          </cell>
          <cell r="F22">
            <v>0</v>
          </cell>
          <cell r="G22" t="str">
            <v>Peter</v>
          </cell>
          <cell r="H22" t="str">
            <v>Göbels</v>
          </cell>
          <cell r="I22">
            <v>0</v>
          </cell>
        </row>
        <row r="23">
          <cell r="A23">
            <v>294</v>
          </cell>
          <cell r="B23">
            <v>1</v>
          </cell>
          <cell r="C23">
            <v>0</v>
          </cell>
          <cell r="D23" t="str">
            <v>T</v>
          </cell>
          <cell r="E23">
            <v>0</v>
          </cell>
          <cell r="F23">
            <v>0</v>
          </cell>
          <cell r="G23" t="str">
            <v>Jonas</v>
          </cell>
          <cell r="H23" t="str">
            <v>Quirnbach</v>
          </cell>
          <cell r="I23">
            <v>0</v>
          </cell>
        </row>
        <row r="24">
          <cell r="A24">
            <v>295</v>
          </cell>
          <cell r="B24">
            <v>1</v>
          </cell>
          <cell r="C24">
            <v>0</v>
          </cell>
          <cell r="D24" t="str">
            <v>T</v>
          </cell>
          <cell r="E24">
            <v>0</v>
          </cell>
          <cell r="F24">
            <v>0</v>
          </cell>
          <cell r="G24" t="str">
            <v>Ronald</v>
          </cell>
          <cell r="H24" t="str">
            <v>Vosselmann</v>
          </cell>
          <cell r="I24">
            <v>0</v>
          </cell>
        </row>
        <row r="25">
          <cell r="A25">
            <v>297</v>
          </cell>
          <cell r="B25">
            <v>1</v>
          </cell>
          <cell r="C25">
            <v>0</v>
          </cell>
          <cell r="D25" t="str">
            <v>T</v>
          </cell>
          <cell r="E25">
            <v>0</v>
          </cell>
          <cell r="F25">
            <v>0</v>
          </cell>
          <cell r="G25" t="str">
            <v>Jennifer</v>
          </cell>
          <cell r="H25" t="str">
            <v>Mohr</v>
          </cell>
          <cell r="I25">
            <v>0</v>
          </cell>
        </row>
        <row r="26">
          <cell r="A26">
            <v>298</v>
          </cell>
          <cell r="B26">
            <v>1</v>
          </cell>
          <cell r="C26">
            <v>0</v>
          </cell>
          <cell r="D26" t="str">
            <v>T</v>
          </cell>
          <cell r="E26">
            <v>0</v>
          </cell>
          <cell r="F26">
            <v>0</v>
          </cell>
          <cell r="G26" t="str">
            <v>Roland</v>
          </cell>
          <cell r="H26" t="str">
            <v>Reinig</v>
          </cell>
          <cell r="I26">
            <v>0</v>
          </cell>
        </row>
        <row r="27">
          <cell r="A27">
            <v>299</v>
          </cell>
          <cell r="B27">
            <v>1</v>
          </cell>
          <cell r="C27">
            <v>0</v>
          </cell>
          <cell r="D27" t="str">
            <v>T</v>
          </cell>
          <cell r="E27">
            <v>0</v>
          </cell>
          <cell r="F27">
            <v>0</v>
          </cell>
          <cell r="G27" t="str">
            <v>Sven</v>
          </cell>
          <cell r="H27" t="str">
            <v>Brotkowiak</v>
          </cell>
          <cell r="I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0</v>
          </cell>
          <cell r="B29">
            <v>20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I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I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0</v>
          </cell>
          <cell r="B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E51">
            <v>0</v>
          </cell>
        </row>
      </sheetData>
      <sheetData sheetId="5">
        <row r="3">
          <cell r="A3">
            <v>306</v>
          </cell>
          <cell r="B3">
            <v>1</v>
          </cell>
          <cell r="C3">
            <v>0</v>
          </cell>
          <cell r="D3" t="str">
            <v>K</v>
          </cell>
          <cell r="E3">
            <v>0</v>
          </cell>
          <cell r="F3" t="str">
            <v>Cross Team Grave</v>
          </cell>
          <cell r="G3" t="str">
            <v>Meike</v>
          </cell>
          <cell r="H3" t="str">
            <v>Arndt</v>
          </cell>
          <cell r="I3">
            <v>0</v>
          </cell>
        </row>
        <row r="4">
          <cell r="A4">
            <v>307</v>
          </cell>
          <cell r="B4">
            <v>1</v>
          </cell>
          <cell r="C4">
            <v>0</v>
          </cell>
          <cell r="D4" t="str">
            <v>B</v>
          </cell>
          <cell r="E4">
            <v>0</v>
          </cell>
          <cell r="F4" t="str">
            <v>Cross Team Grave</v>
          </cell>
          <cell r="G4" t="str">
            <v>Björn</v>
          </cell>
          <cell r="H4" t="str">
            <v>von Ohlen</v>
          </cell>
          <cell r="I4" t="str">
            <v>MSC Delligsen</v>
          </cell>
        </row>
        <row r="5">
          <cell r="A5">
            <v>308</v>
          </cell>
          <cell r="B5">
            <v>1</v>
          </cell>
          <cell r="C5">
            <v>0</v>
          </cell>
          <cell r="D5" t="str">
            <v>x</v>
          </cell>
          <cell r="E5">
            <v>0</v>
          </cell>
          <cell r="F5" t="str">
            <v>Werner Motorsport</v>
          </cell>
          <cell r="G5" t="str">
            <v>Tobias</v>
          </cell>
          <cell r="H5" t="str">
            <v>Korte</v>
          </cell>
          <cell r="I5" t="str">
            <v>MSC Oeventrop</v>
          </cell>
        </row>
        <row r="6">
          <cell r="A6">
            <v>311</v>
          </cell>
          <cell r="B6">
            <v>1</v>
          </cell>
          <cell r="C6">
            <v>0</v>
          </cell>
          <cell r="D6" t="str">
            <v>K</v>
          </cell>
          <cell r="E6">
            <v>0</v>
          </cell>
          <cell r="F6">
            <v>0</v>
          </cell>
          <cell r="G6" t="str">
            <v>Andreas</v>
          </cell>
          <cell r="H6" t="str">
            <v>Hetzel</v>
          </cell>
          <cell r="I6">
            <v>0</v>
          </cell>
        </row>
        <row r="7">
          <cell r="A7">
            <v>313</v>
          </cell>
          <cell r="B7">
            <v>1</v>
          </cell>
          <cell r="C7">
            <v>0</v>
          </cell>
          <cell r="D7" t="str">
            <v>T</v>
          </cell>
          <cell r="E7">
            <v>0</v>
          </cell>
          <cell r="F7">
            <v>0</v>
          </cell>
          <cell r="G7" t="str">
            <v>Christian</v>
          </cell>
          <cell r="H7" t="str">
            <v>Bierwas</v>
          </cell>
          <cell r="I7">
            <v>0</v>
          </cell>
        </row>
        <row r="8">
          <cell r="A8">
            <v>323</v>
          </cell>
          <cell r="B8">
            <v>1</v>
          </cell>
          <cell r="C8">
            <v>0</v>
          </cell>
          <cell r="D8" t="str">
            <v>B</v>
          </cell>
          <cell r="E8">
            <v>0</v>
          </cell>
          <cell r="F8" t="str">
            <v>RSG Leine-Solling</v>
          </cell>
          <cell r="G8" t="str">
            <v>Roman</v>
          </cell>
          <cell r="H8" t="str">
            <v>Messerschmidt</v>
          </cell>
          <cell r="I8">
            <v>0</v>
          </cell>
        </row>
        <row r="9">
          <cell r="A9">
            <v>329</v>
          </cell>
          <cell r="B9">
            <v>1</v>
          </cell>
          <cell r="C9">
            <v>0</v>
          </cell>
          <cell r="D9" t="str">
            <v>K</v>
          </cell>
          <cell r="E9">
            <v>0</v>
          </cell>
          <cell r="F9" t="str">
            <v>Cross Police</v>
          </cell>
          <cell r="G9" t="str">
            <v xml:space="preserve">Carsten </v>
          </cell>
          <cell r="H9" t="str">
            <v>Schmitz</v>
          </cell>
          <cell r="I9" t="str">
            <v>MSV Diemelsee</v>
          </cell>
        </row>
        <row r="10">
          <cell r="A10">
            <v>333</v>
          </cell>
          <cell r="B10">
            <v>1</v>
          </cell>
          <cell r="C10">
            <v>0</v>
          </cell>
          <cell r="D10" t="str">
            <v>K</v>
          </cell>
          <cell r="E10">
            <v>0</v>
          </cell>
          <cell r="F10">
            <v>0</v>
          </cell>
          <cell r="G10" t="str">
            <v>Torsten</v>
          </cell>
          <cell r="H10" t="str">
            <v>Bücker</v>
          </cell>
          <cell r="I10" t="str">
            <v>MSV Diemelsee</v>
          </cell>
        </row>
        <row r="11">
          <cell r="A11">
            <v>341</v>
          </cell>
          <cell r="B11">
            <v>1</v>
          </cell>
          <cell r="C11">
            <v>0</v>
          </cell>
          <cell r="D11" t="str">
            <v>K</v>
          </cell>
          <cell r="E11">
            <v>0</v>
          </cell>
          <cell r="F11" t="str">
            <v>Cross Police</v>
          </cell>
          <cell r="G11" t="str">
            <v>Kai</v>
          </cell>
          <cell r="H11" t="str">
            <v>Kraft</v>
          </cell>
          <cell r="I11" t="str">
            <v>ACT Erbach</v>
          </cell>
        </row>
        <row r="12">
          <cell r="A12">
            <v>349</v>
          </cell>
          <cell r="B12">
            <v>1</v>
          </cell>
          <cell r="C12">
            <v>0</v>
          </cell>
          <cell r="D12" t="str">
            <v>B</v>
          </cell>
          <cell r="E12">
            <v>0</v>
          </cell>
          <cell r="F12" t="str">
            <v>Cross Team Grave</v>
          </cell>
          <cell r="G12" t="str">
            <v>Nils</v>
          </cell>
          <cell r="H12" t="str">
            <v>Ritterbusch</v>
          </cell>
          <cell r="I12">
            <v>0</v>
          </cell>
        </row>
        <row r="13">
          <cell r="A13">
            <v>351</v>
          </cell>
          <cell r="B13">
            <v>1</v>
          </cell>
          <cell r="C13">
            <v>0</v>
          </cell>
          <cell r="D13" t="str">
            <v>x</v>
          </cell>
          <cell r="E13">
            <v>0</v>
          </cell>
          <cell r="F13">
            <v>0</v>
          </cell>
          <cell r="G13" t="str">
            <v>Marc</v>
          </cell>
          <cell r="H13" t="str">
            <v>Engelhardt</v>
          </cell>
          <cell r="I13">
            <v>0</v>
          </cell>
        </row>
        <row r="14">
          <cell r="A14">
            <v>352</v>
          </cell>
          <cell r="B14">
            <v>1</v>
          </cell>
          <cell r="C14">
            <v>0</v>
          </cell>
          <cell r="D14" t="str">
            <v>K</v>
          </cell>
          <cell r="E14">
            <v>0</v>
          </cell>
          <cell r="F14" t="str">
            <v>Cross Team Grave</v>
          </cell>
          <cell r="G14" t="str">
            <v xml:space="preserve">Holger </v>
          </cell>
          <cell r="H14" t="str">
            <v>Tacke</v>
          </cell>
          <cell r="I14">
            <v>0</v>
          </cell>
        </row>
        <row r="15">
          <cell r="A15">
            <v>383</v>
          </cell>
          <cell r="B15">
            <v>1</v>
          </cell>
          <cell r="C15">
            <v>0</v>
          </cell>
          <cell r="D15" t="str">
            <v>B</v>
          </cell>
          <cell r="E15">
            <v>0</v>
          </cell>
          <cell r="F15" t="str">
            <v>Racing Team Wittmar</v>
          </cell>
          <cell r="G15" t="str">
            <v>Martin</v>
          </cell>
          <cell r="H15" t="str">
            <v>Frank</v>
          </cell>
          <cell r="I15" t="str">
            <v>MSC Hesborn</v>
          </cell>
        </row>
        <row r="16">
          <cell r="A16">
            <v>391</v>
          </cell>
          <cell r="B16">
            <v>1</v>
          </cell>
          <cell r="C16">
            <v>0</v>
          </cell>
          <cell r="D16" t="str">
            <v>T</v>
          </cell>
          <cell r="E16">
            <v>0</v>
          </cell>
          <cell r="F16">
            <v>0</v>
          </cell>
          <cell r="G16" t="str">
            <v>Stefan</v>
          </cell>
          <cell r="H16" t="str">
            <v>Tieben</v>
          </cell>
          <cell r="I16">
            <v>0</v>
          </cell>
        </row>
        <row r="17">
          <cell r="A17">
            <v>303</v>
          </cell>
          <cell r="B17">
            <v>0</v>
          </cell>
          <cell r="C17">
            <v>0</v>
          </cell>
          <cell r="D17" t="str">
            <v>B</v>
          </cell>
          <cell r="E17">
            <v>0</v>
          </cell>
          <cell r="F17" t="str">
            <v>KRK Racing</v>
          </cell>
          <cell r="G17" t="str">
            <v>Keven</v>
          </cell>
          <cell r="H17" t="str">
            <v>Horn</v>
          </cell>
          <cell r="I17">
            <v>0</v>
          </cell>
        </row>
        <row r="18">
          <cell r="A18">
            <v>310</v>
          </cell>
          <cell r="B18">
            <v>0</v>
          </cell>
          <cell r="C18">
            <v>0</v>
          </cell>
          <cell r="D18" t="str">
            <v>K</v>
          </cell>
          <cell r="E18">
            <v>0</v>
          </cell>
          <cell r="F18" t="str">
            <v>MR-Racing Team</v>
          </cell>
          <cell r="G18" t="str">
            <v>Martin</v>
          </cell>
          <cell r="H18" t="str">
            <v>Rielinger</v>
          </cell>
          <cell r="I18" t="str">
            <v>MR-Racing Team</v>
          </cell>
        </row>
        <row r="19">
          <cell r="A19">
            <v>369</v>
          </cell>
          <cell r="B19">
            <v>0</v>
          </cell>
          <cell r="C19">
            <v>0</v>
          </cell>
          <cell r="D19" t="str">
            <v>x</v>
          </cell>
          <cell r="E19">
            <v>0</v>
          </cell>
          <cell r="F19" t="str">
            <v>Cross Police</v>
          </cell>
          <cell r="G19" t="str">
            <v>Johannes</v>
          </cell>
          <cell r="H19" t="str">
            <v>Schmitz</v>
          </cell>
          <cell r="I19" t="str">
            <v>MSV Diemelsee</v>
          </cell>
        </row>
        <row r="20">
          <cell r="A20">
            <v>384</v>
          </cell>
          <cell r="B20">
            <v>0</v>
          </cell>
          <cell r="C20">
            <v>0</v>
          </cell>
          <cell r="D20" t="str">
            <v>B</v>
          </cell>
          <cell r="E20">
            <v>0</v>
          </cell>
          <cell r="F20" t="str">
            <v>Racing Team Wittmar</v>
          </cell>
          <cell r="G20" t="str">
            <v>Andreas</v>
          </cell>
          <cell r="H20" t="str">
            <v>Wittmar</v>
          </cell>
          <cell r="I20" t="str">
            <v>MSC Hesborn</v>
          </cell>
        </row>
        <row r="21">
          <cell r="A21">
            <v>385</v>
          </cell>
          <cell r="B21">
            <v>0</v>
          </cell>
          <cell r="C21">
            <v>0</v>
          </cell>
          <cell r="D21" t="str">
            <v>K</v>
          </cell>
          <cell r="E21">
            <v>0</v>
          </cell>
          <cell r="F21" t="str">
            <v>Racing Team Braun (RTB)</v>
          </cell>
          <cell r="G21" t="str">
            <v>Tom</v>
          </cell>
          <cell r="H21" t="str">
            <v>Braun</v>
          </cell>
          <cell r="I21" t="str">
            <v>RSC Düdinghausen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0</v>
          </cell>
          <cell r="B23">
            <v>14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</sheetData>
      <sheetData sheetId="6">
        <row r="3">
          <cell r="A3">
            <v>414</v>
          </cell>
          <cell r="B3">
            <v>1</v>
          </cell>
          <cell r="C3">
            <v>0</v>
          </cell>
          <cell r="D3" t="str">
            <v>K</v>
          </cell>
          <cell r="E3">
            <v>0</v>
          </cell>
          <cell r="F3" t="str">
            <v>ACT Schadeck</v>
          </cell>
          <cell r="G3" t="str">
            <v>Kersten</v>
          </cell>
          <cell r="H3" t="str">
            <v>Hafner</v>
          </cell>
          <cell r="I3" t="str">
            <v>ACT Schadeck</v>
          </cell>
        </row>
        <row r="4">
          <cell r="A4">
            <v>415</v>
          </cell>
          <cell r="B4">
            <v>1</v>
          </cell>
          <cell r="C4">
            <v>0</v>
          </cell>
          <cell r="D4" t="str">
            <v>B</v>
          </cell>
          <cell r="E4">
            <v>0</v>
          </cell>
          <cell r="F4" t="str">
            <v>ACT Schadeck</v>
          </cell>
          <cell r="G4" t="str">
            <v>Adrian</v>
          </cell>
          <cell r="H4" t="str">
            <v>Hafner</v>
          </cell>
          <cell r="I4" t="str">
            <v>ACT Schadeck</v>
          </cell>
        </row>
        <row r="5">
          <cell r="A5">
            <v>419</v>
          </cell>
          <cell r="B5">
            <v>1</v>
          </cell>
          <cell r="C5">
            <v>0</v>
          </cell>
          <cell r="D5" t="str">
            <v>K</v>
          </cell>
          <cell r="E5">
            <v>0</v>
          </cell>
          <cell r="F5" t="str">
            <v>MSC Crazy Horses</v>
          </cell>
          <cell r="G5" t="str">
            <v>Alexander</v>
          </cell>
          <cell r="H5" t="str">
            <v>Kumfert</v>
          </cell>
          <cell r="I5" t="str">
            <v>MSC Crazy Horses</v>
          </cell>
        </row>
        <row r="6">
          <cell r="A6">
            <v>425</v>
          </cell>
          <cell r="B6">
            <v>1</v>
          </cell>
          <cell r="C6">
            <v>0</v>
          </cell>
          <cell r="D6" t="str">
            <v>K</v>
          </cell>
          <cell r="E6">
            <v>0</v>
          </cell>
          <cell r="F6" t="str">
            <v>Chaos Racing Team</v>
          </cell>
          <cell r="G6" t="str">
            <v>Marina</v>
          </cell>
          <cell r="H6" t="str">
            <v>Bischoff</v>
          </cell>
          <cell r="I6" t="str">
            <v>RSG Aartal-Eppe</v>
          </cell>
        </row>
        <row r="7">
          <cell r="A7">
            <v>444</v>
          </cell>
          <cell r="B7">
            <v>1</v>
          </cell>
          <cell r="C7">
            <v>0</v>
          </cell>
          <cell r="D7" t="str">
            <v>B</v>
          </cell>
          <cell r="E7">
            <v>0</v>
          </cell>
          <cell r="F7" t="str">
            <v>Hessemop</v>
          </cell>
          <cell r="G7" t="str">
            <v>Steven</v>
          </cell>
          <cell r="H7" t="str">
            <v>Frese</v>
          </cell>
          <cell r="I7" t="str">
            <v>RT Fürstenberg</v>
          </cell>
        </row>
        <row r="8">
          <cell r="A8">
            <v>451</v>
          </cell>
          <cell r="B8">
            <v>1</v>
          </cell>
          <cell r="C8">
            <v>0</v>
          </cell>
          <cell r="D8" t="str">
            <v>B</v>
          </cell>
          <cell r="E8">
            <v>0</v>
          </cell>
          <cell r="F8" t="str">
            <v>Cross Team Grave</v>
          </cell>
          <cell r="G8" t="str">
            <v>Tim</v>
          </cell>
          <cell r="H8" t="str">
            <v>Schlüter</v>
          </cell>
          <cell r="I8">
            <v>0</v>
          </cell>
        </row>
        <row r="9">
          <cell r="A9">
            <v>402</v>
          </cell>
          <cell r="B9">
            <v>0</v>
          </cell>
          <cell r="C9">
            <v>0</v>
          </cell>
          <cell r="D9" t="str">
            <v>B</v>
          </cell>
          <cell r="E9">
            <v>0</v>
          </cell>
          <cell r="F9" t="str">
            <v>Hessemop</v>
          </cell>
          <cell r="G9" t="str">
            <v>Manuel</v>
          </cell>
          <cell r="H9" t="str">
            <v>Friedewald</v>
          </cell>
          <cell r="I9" t="str">
            <v>RT Fürstenberg</v>
          </cell>
        </row>
        <row r="10">
          <cell r="A10">
            <v>413</v>
          </cell>
          <cell r="B10">
            <v>0</v>
          </cell>
          <cell r="C10">
            <v>0</v>
          </cell>
          <cell r="D10" t="str">
            <v>B</v>
          </cell>
          <cell r="E10">
            <v>0</v>
          </cell>
          <cell r="F10" t="str">
            <v>Hessenblitz</v>
          </cell>
          <cell r="G10" t="str">
            <v>Peter</v>
          </cell>
          <cell r="H10" t="str">
            <v>Straub</v>
          </cell>
          <cell r="I10" t="str">
            <v>MSC Siegbachtal</v>
          </cell>
        </row>
        <row r="11">
          <cell r="A11">
            <v>418</v>
          </cell>
          <cell r="B11">
            <v>0</v>
          </cell>
          <cell r="C11">
            <v>0</v>
          </cell>
          <cell r="D11" t="str">
            <v>K</v>
          </cell>
          <cell r="E11">
            <v>0</v>
          </cell>
          <cell r="F11" t="str">
            <v>MSC Crazy Horses</v>
          </cell>
          <cell r="G11" t="str">
            <v>Marcus</v>
          </cell>
          <cell r="H11" t="str">
            <v>Herwig</v>
          </cell>
          <cell r="I11" t="str">
            <v>MSC Crazy Horses</v>
          </cell>
        </row>
        <row r="12">
          <cell r="A12">
            <v>423</v>
          </cell>
          <cell r="B12">
            <v>0</v>
          </cell>
          <cell r="C12">
            <v>0</v>
          </cell>
          <cell r="D12" t="str">
            <v>x</v>
          </cell>
          <cell r="E12">
            <v>0</v>
          </cell>
          <cell r="F12" t="str">
            <v>Stockcar Team 21 e.V.</v>
          </cell>
          <cell r="G12" t="str">
            <v>Detlef</v>
          </cell>
          <cell r="H12" t="str">
            <v>Hüser</v>
          </cell>
          <cell r="I12" t="str">
            <v>Stockcar Team 21 e.V.</v>
          </cell>
        </row>
        <row r="13">
          <cell r="A13">
            <v>435</v>
          </cell>
          <cell r="B13">
            <v>0</v>
          </cell>
          <cell r="C13">
            <v>0</v>
          </cell>
          <cell r="D13" t="str">
            <v>B</v>
          </cell>
          <cell r="E13">
            <v>0</v>
          </cell>
          <cell r="F13">
            <v>0</v>
          </cell>
          <cell r="G13" t="str">
            <v>Manuel</v>
          </cell>
          <cell r="H13" t="str">
            <v>Spors</v>
          </cell>
          <cell r="I13" t="str">
            <v>RSG Aartal-Eppe</v>
          </cell>
        </row>
        <row r="14">
          <cell r="A14">
            <v>439</v>
          </cell>
          <cell r="B14">
            <v>0</v>
          </cell>
          <cell r="C14">
            <v>0</v>
          </cell>
          <cell r="D14" t="str">
            <v>B</v>
          </cell>
          <cell r="E14">
            <v>0</v>
          </cell>
          <cell r="F14" t="str">
            <v>Eichener Racing Team</v>
          </cell>
          <cell r="G14" t="str">
            <v>Jens</v>
          </cell>
          <cell r="H14" t="str">
            <v>Fick</v>
          </cell>
          <cell r="I14" t="str">
            <v>Eichener Racing Team</v>
          </cell>
        </row>
        <row r="15">
          <cell r="A15">
            <v>440</v>
          </cell>
          <cell r="B15">
            <v>0</v>
          </cell>
          <cell r="C15">
            <v>0</v>
          </cell>
          <cell r="D15" t="str">
            <v>B</v>
          </cell>
          <cell r="E15">
            <v>0</v>
          </cell>
          <cell r="F15">
            <v>0</v>
          </cell>
          <cell r="G15" t="str">
            <v>Kai</v>
          </cell>
          <cell r="H15" t="str">
            <v>Braun</v>
          </cell>
          <cell r="I15" t="str">
            <v>RSC Düdinghausen</v>
          </cell>
        </row>
        <row r="16">
          <cell r="A16">
            <v>453</v>
          </cell>
          <cell r="B16">
            <v>0</v>
          </cell>
          <cell r="C16">
            <v>0</v>
          </cell>
          <cell r="D16" t="str">
            <v>x</v>
          </cell>
          <cell r="E16">
            <v>0</v>
          </cell>
          <cell r="F16">
            <v>0</v>
          </cell>
          <cell r="G16" t="str">
            <v>Thomas</v>
          </cell>
          <cell r="H16" t="str">
            <v>Bartel</v>
          </cell>
          <cell r="I16" t="str">
            <v>RT Fürstenberg</v>
          </cell>
        </row>
        <row r="17">
          <cell r="A17">
            <v>454</v>
          </cell>
          <cell r="B17">
            <v>0</v>
          </cell>
          <cell r="C17">
            <v>0</v>
          </cell>
          <cell r="D17" t="str">
            <v>K</v>
          </cell>
          <cell r="E17">
            <v>0</v>
          </cell>
          <cell r="F17" t="str">
            <v>Team Mühl</v>
          </cell>
          <cell r="G17" t="str">
            <v>Patrick</v>
          </cell>
          <cell r="H17" t="str">
            <v>Mühl</v>
          </cell>
          <cell r="I17" t="str">
            <v>RSG Aartal-Eppe</v>
          </cell>
        </row>
        <row r="18">
          <cell r="A18">
            <v>455</v>
          </cell>
          <cell r="B18">
            <v>0</v>
          </cell>
          <cell r="C18">
            <v>0</v>
          </cell>
          <cell r="D18" t="str">
            <v>x</v>
          </cell>
          <cell r="E18">
            <v>0</v>
          </cell>
          <cell r="F18" t="str">
            <v>Racing Team Hanke</v>
          </cell>
          <cell r="G18" t="str">
            <v>Tobias</v>
          </cell>
          <cell r="H18" t="str">
            <v>Hanke</v>
          </cell>
          <cell r="I18" t="str">
            <v>MC Sachsenberg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0</v>
          </cell>
          <cell r="B21">
            <v>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0</v>
          </cell>
        </row>
      </sheetData>
      <sheetData sheetId="7">
        <row r="3">
          <cell r="A3">
            <v>601</v>
          </cell>
          <cell r="B3">
            <v>1</v>
          </cell>
          <cell r="C3">
            <v>0</v>
          </cell>
          <cell r="D3" t="str">
            <v>B</v>
          </cell>
          <cell r="E3">
            <v>0</v>
          </cell>
          <cell r="F3">
            <v>0</v>
          </cell>
          <cell r="G3" t="str">
            <v>Frank</v>
          </cell>
          <cell r="H3" t="str">
            <v>Staude</v>
          </cell>
          <cell r="I3">
            <v>0</v>
          </cell>
        </row>
        <row r="4">
          <cell r="A4">
            <v>612</v>
          </cell>
          <cell r="B4">
            <v>1</v>
          </cell>
          <cell r="C4">
            <v>0</v>
          </cell>
          <cell r="D4" t="str">
            <v>x</v>
          </cell>
          <cell r="E4">
            <v>0</v>
          </cell>
          <cell r="F4">
            <v>0</v>
          </cell>
          <cell r="G4" t="str">
            <v>Andreas</v>
          </cell>
          <cell r="H4" t="str">
            <v>Tilp</v>
          </cell>
          <cell r="I4">
            <v>0</v>
          </cell>
        </row>
        <row r="5">
          <cell r="A5">
            <v>613</v>
          </cell>
          <cell r="B5">
            <v>1</v>
          </cell>
          <cell r="C5">
            <v>0</v>
          </cell>
          <cell r="D5" t="str">
            <v>x</v>
          </cell>
          <cell r="E5">
            <v>0</v>
          </cell>
          <cell r="F5">
            <v>0</v>
          </cell>
          <cell r="G5" t="str">
            <v>Christian</v>
          </cell>
          <cell r="H5" t="str">
            <v>Bierwas</v>
          </cell>
          <cell r="I5">
            <v>0</v>
          </cell>
        </row>
        <row r="6">
          <cell r="A6">
            <v>625</v>
          </cell>
          <cell r="B6">
            <v>1</v>
          </cell>
          <cell r="C6">
            <v>0</v>
          </cell>
          <cell r="D6" t="str">
            <v>B</v>
          </cell>
          <cell r="E6">
            <v>0</v>
          </cell>
          <cell r="F6" t="str">
            <v>Cross Team Grave</v>
          </cell>
          <cell r="G6" t="str">
            <v>Pascal</v>
          </cell>
          <cell r="H6" t="str">
            <v>Hümme</v>
          </cell>
          <cell r="I6">
            <v>0</v>
          </cell>
        </row>
        <row r="7">
          <cell r="A7">
            <v>636</v>
          </cell>
          <cell r="B7">
            <v>1</v>
          </cell>
          <cell r="C7">
            <v>0</v>
          </cell>
          <cell r="D7" t="str">
            <v>B</v>
          </cell>
          <cell r="E7">
            <v>0</v>
          </cell>
          <cell r="F7">
            <v>0</v>
          </cell>
          <cell r="G7" t="str">
            <v>Oleg</v>
          </cell>
          <cell r="H7" t="str">
            <v>Hartwich</v>
          </cell>
          <cell r="I7">
            <v>0</v>
          </cell>
        </row>
        <row r="8">
          <cell r="A8">
            <v>652</v>
          </cell>
          <cell r="B8">
            <v>1</v>
          </cell>
          <cell r="C8">
            <v>0</v>
          </cell>
          <cell r="D8" t="str">
            <v>x</v>
          </cell>
          <cell r="E8">
            <v>0</v>
          </cell>
          <cell r="F8" t="str">
            <v>Team Weitenberg</v>
          </cell>
          <cell r="G8" t="str">
            <v>Tobias</v>
          </cell>
          <cell r="H8" t="str">
            <v>Weitenberg</v>
          </cell>
          <cell r="I8" t="str">
            <v>AC Vellern</v>
          </cell>
        </row>
        <row r="9">
          <cell r="A9">
            <v>666</v>
          </cell>
          <cell r="B9">
            <v>1</v>
          </cell>
          <cell r="C9">
            <v>0</v>
          </cell>
          <cell r="D9" t="str">
            <v>K</v>
          </cell>
          <cell r="E9">
            <v>0</v>
          </cell>
          <cell r="F9" t="str">
            <v>Team Heiderbach</v>
          </cell>
          <cell r="G9" t="str">
            <v>Dirk</v>
          </cell>
          <cell r="H9" t="str">
            <v>Rosenberg</v>
          </cell>
          <cell r="I9" t="str">
            <v>Team Heiderbach</v>
          </cell>
        </row>
        <row r="10">
          <cell r="A10">
            <v>693</v>
          </cell>
          <cell r="B10">
            <v>1</v>
          </cell>
          <cell r="C10">
            <v>0</v>
          </cell>
          <cell r="D10" t="str">
            <v>T</v>
          </cell>
          <cell r="E10">
            <v>0</v>
          </cell>
          <cell r="F10">
            <v>0</v>
          </cell>
          <cell r="G10" t="str">
            <v>Alexander</v>
          </cell>
          <cell r="H10" t="str">
            <v>Müller</v>
          </cell>
          <cell r="I10">
            <v>0</v>
          </cell>
        </row>
        <row r="11">
          <cell r="A11">
            <v>611</v>
          </cell>
          <cell r="B11">
            <v>0</v>
          </cell>
          <cell r="C11">
            <v>0</v>
          </cell>
          <cell r="D11" t="str">
            <v>B</v>
          </cell>
          <cell r="E11">
            <v>0</v>
          </cell>
          <cell r="F11" t="str">
            <v>Team SKS</v>
          </cell>
          <cell r="G11" t="str">
            <v>Tobias</v>
          </cell>
          <cell r="H11" t="str">
            <v>Kern</v>
          </cell>
          <cell r="I11" t="str">
            <v>MC Sachsenberg</v>
          </cell>
        </row>
        <row r="12">
          <cell r="A12">
            <v>619</v>
          </cell>
          <cell r="B12">
            <v>0</v>
          </cell>
          <cell r="C12">
            <v>0</v>
          </cell>
          <cell r="D12" t="str">
            <v>x</v>
          </cell>
          <cell r="E12">
            <v>0</v>
          </cell>
          <cell r="F12">
            <v>0</v>
          </cell>
          <cell r="G12" t="str">
            <v>Lars</v>
          </cell>
          <cell r="H12" t="str">
            <v>Gassenmeyer</v>
          </cell>
          <cell r="I12">
            <v>0</v>
          </cell>
        </row>
        <row r="13">
          <cell r="A13">
            <v>621</v>
          </cell>
          <cell r="B13">
            <v>0</v>
          </cell>
          <cell r="C13">
            <v>0</v>
          </cell>
          <cell r="D13" t="str">
            <v>B</v>
          </cell>
          <cell r="E13">
            <v>0</v>
          </cell>
          <cell r="F13" t="str">
            <v>ACT 4x4</v>
          </cell>
          <cell r="G13" t="str">
            <v>Jörg</v>
          </cell>
          <cell r="H13" t="str">
            <v>Reiter</v>
          </cell>
          <cell r="I13" t="str">
            <v>MSV Diemelsee</v>
          </cell>
        </row>
        <row r="14">
          <cell r="A14">
            <v>632</v>
          </cell>
          <cell r="B14">
            <v>0</v>
          </cell>
          <cell r="C14">
            <v>0</v>
          </cell>
          <cell r="D14" t="str">
            <v>x</v>
          </cell>
          <cell r="E14">
            <v>0</v>
          </cell>
          <cell r="F14" t="str">
            <v>Spors Knoche Spors</v>
          </cell>
          <cell r="G14" t="str">
            <v>Achim</v>
          </cell>
          <cell r="H14" t="str">
            <v>Spors</v>
          </cell>
          <cell r="I14" t="str">
            <v>MC Sachsenberg</v>
          </cell>
        </row>
        <row r="15">
          <cell r="A15">
            <v>653</v>
          </cell>
          <cell r="B15">
            <v>0</v>
          </cell>
          <cell r="C15">
            <v>0</v>
          </cell>
          <cell r="D15" t="str">
            <v>B</v>
          </cell>
          <cell r="E15">
            <v>0</v>
          </cell>
          <cell r="F15">
            <v>0</v>
          </cell>
          <cell r="G15" t="str">
            <v>Thomas</v>
          </cell>
          <cell r="H15" t="str">
            <v>Bartel</v>
          </cell>
          <cell r="I15" t="str">
            <v>RT Fürstenberg</v>
          </cell>
        </row>
        <row r="16">
          <cell r="A16">
            <v>655</v>
          </cell>
          <cell r="B16">
            <v>0</v>
          </cell>
          <cell r="C16">
            <v>0</v>
          </cell>
          <cell r="D16" t="str">
            <v>B</v>
          </cell>
          <cell r="E16">
            <v>0</v>
          </cell>
          <cell r="F16">
            <v>0</v>
          </cell>
          <cell r="G16" t="str">
            <v>Tim</v>
          </cell>
          <cell r="H16" t="str">
            <v>Seifert</v>
          </cell>
          <cell r="I16" t="str">
            <v>RT Fürstenberg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0</v>
          </cell>
          <cell r="B18">
            <v>8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</row>
      </sheetData>
      <sheetData sheetId="8">
        <row r="3">
          <cell r="A3">
            <v>707</v>
          </cell>
          <cell r="B3">
            <v>1</v>
          </cell>
          <cell r="C3">
            <v>0</v>
          </cell>
          <cell r="D3" t="str">
            <v>B</v>
          </cell>
          <cell r="E3">
            <v>0</v>
          </cell>
          <cell r="F3" t="str">
            <v>Bartelt / Tilp</v>
          </cell>
          <cell r="G3" t="str">
            <v>Bartelt</v>
          </cell>
          <cell r="H3" t="str">
            <v>Jürgen</v>
          </cell>
          <cell r="I3">
            <v>0</v>
          </cell>
        </row>
        <row r="4">
          <cell r="A4">
            <v>744</v>
          </cell>
          <cell r="B4">
            <v>1</v>
          </cell>
          <cell r="C4">
            <v>0</v>
          </cell>
          <cell r="D4" t="str">
            <v>K</v>
          </cell>
          <cell r="E4">
            <v>0</v>
          </cell>
          <cell r="F4" t="str">
            <v>Team Kraas</v>
          </cell>
          <cell r="G4" t="str">
            <v>Jens</v>
          </cell>
          <cell r="H4" t="str">
            <v>Kraas</v>
          </cell>
          <cell r="I4" t="str">
            <v>MC Sachsenberg</v>
          </cell>
        </row>
        <row r="5">
          <cell r="A5">
            <v>746</v>
          </cell>
          <cell r="B5">
            <v>1</v>
          </cell>
          <cell r="C5">
            <v>0</v>
          </cell>
          <cell r="D5" t="str">
            <v>B</v>
          </cell>
          <cell r="E5">
            <v>0</v>
          </cell>
          <cell r="F5" t="str">
            <v>RSG Leine-Solling</v>
          </cell>
          <cell r="G5" t="str">
            <v>Björn</v>
          </cell>
          <cell r="H5" t="str">
            <v>Wolf</v>
          </cell>
          <cell r="I5" t="str">
            <v>MSF Dassel Mackensen</v>
          </cell>
        </row>
        <row r="6">
          <cell r="A6">
            <v>782</v>
          </cell>
          <cell r="B6">
            <v>1</v>
          </cell>
          <cell r="C6">
            <v>0</v>
          </cell>
          <cell r="D6" t="str">
            <v>B</v>
          </cell>
          <cell r="E6">
            <v>0</v>
          </cell>
          <cell r="F6">
            <v>0</v>
          </cell>
          <cell r="G6" t="str">
            <v>Silvia</v>
          </cell>
          <cell r="H6" t="str">
            <v>Kluttig</v>
          </cell>
          <cell r="I6">
            <v>0</v>
          </cell>
        </row>
        <row r="7">
          <cell r="A7">
            <v>791</v>
          </cell>
          <cell r="B7">
            <v>1</v>
          </cell>
          <cell r="C7">
            <v>0</v>
          </cell>
          <cell r="D7" t="str">
            <v>T</v>
          </cell>
          <cell r="E7">
            <v>0</v>
          </cell>
          <cell r="F7">
            <v>0</v>
          </cell>
          <cell r="G7" t="str">
            <v>Florian</v>
          </cell>
          <cell r="H7" t="str">
            <v>Schnieders</v>
          </cell>
          <cell r="I7">
            <v>0</v>
          </cell>
        </row>
        <row r="8">
          <cell r="A8">
            <v>795</v>
          </cell>
          <cell r="B8">
            <v>1</v>
          </cell>
          <cell r="C8">
            <v>0</v>
          </cell>
          <cell r="D8" t="str">
            <v>T</v>
          </cell>
          <cell r="E8">
            <v>0</v>
          </cell>
          <cell r="F8">
            <v>0</v>
          </cell>
          <cell r="G8" t="str">
            <v>Han</v>
          </cell>
          <cell r="H8" t="str">
            <v>Koolen</v>
          </cell>
          <cell r="I8">
            <v>0</v>
          </cell>
        </row>
        <row r="9">
          <cell r="A9">
            <v>798</v>
          </cell>
          <cell r="B9">
            <v>1</v>
          </cell>
          <cell r="C9">
            <v>0</v>
          </cell>
          <cell r="D9" t="str">
            <v>T</v>
          </cell>
          <cell r="E9">
            <v>0</v>
          </cell>
          <cell r="F9">
            <v>0</v>
          </cell>
          <cell r="G9" t="str">
            <v>Jörg</v>
          </cell>
          <cell r="H9" t="str">
            <v>Bäumer</v>
          </cell>
          <cell r="I9">
            <v>0</v>
          </cell>
        </row>
        <row r="10">
          <cell r="A10">
            <v>702</v>
          </cell>
          <cell r="B10">
            <v>0</v>
          </cell>
          <cell r="C10">
            <v>0</v>
          </cell>
          <cell r="D10" t="str">
            <v>x</v>
          </cell>
          <cell r="E10">
            <v>0</v>
          </cell>
          <cell r="F10">
            <v>0</v>
          </cell>
          <cell r="G10" t="str">
            <v>Andreas</v>
          </cell>
          <cell r="H10" t="str">
            <v>Kratzert</v>
          </cell>
          <cell r="I10">
            <v>0</v>
          </cell>
        </row>
        <row r="11">
          <cell r="A11">
            <v>712</v>
          </cell>
          <cell r="B11">
            <v>0</v>
          </cell>
          <cell r="C11">
            <v>0</v>
          </cell>
          <cell r="D11" t="str">
            <v>x</v>
          </cell>
          <cell r="E11">
            <v>0</v>
          </cell>
          <cell r="F11" t="str">
            <v>Schäfer Racing</v>
          </cell>
          <cell r="G11" t="str">
            <v>Florian</v>
          </cell>
          <cell r="H11" t="str">
            <v>Schäfer</v>
          </cell>
          <cell r="I11" t="str">
            <v>MC Sachsenberg</v>
          </cell>
        </row>
        <row r="12">
          <cell r="A12">
            <v>769</v>
          </cell>
          <cell r="B12">
            <v>0</v>
          </cell>
          <cell r="C12">
            <v>0</v>
          </cell>
          <cell r="D12" t="str">
            <v>K</v>
          </cell>
          <cell r="E12">
            <v>0</v>
          </cell>
          <cell r="F12" t="str">
            <v>Cross Police</v>
          </cell>
          <cell r="G12" t="str">
            <v>Johannes</v>
          </cell>
          <cell r="H12" t="str">
            <v>Schmitz</v>
          </cell>
          <cell r="I12" t="str">
            <v>MSV Diemelsee</v>
          </cell>
        </row>
        <row r="13">
          <cell r="A13">
            <v>775</v>
          </cell>
          <cell r="B13">
            <v>0</v>
          </cell>
          <cell r="C13">
            <v>0</v>
          </cell>
          <cell r="D13" t="str">
            <v>x</v>
          </cell>
          <cell r="E13">
            <v>0</v>
          </cell>
          <cell r="F13" t="str">
            <v>Knaup-Kulessa Motorsport</v>
          </cell>
          <cell r="G13" t="str">
            <v>Christoph</v>
          </cell>
          <cell r="H13" t="str">
            <v>Knaup</v>
          </cell>
          <cell r="I13" t="str">
            <v>RG Itterbeck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>
            <v>0</v>
          </cell>
          <cell r="B15">
            <v>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0</v>
          </cell>
          <cell r="E28">
            <v>0</v>
          </cell>
        </row>
      </sheetData>
      <sheetData sheetId="9">
        <row r="3">
          <cell r="A3">
            <v>811</v>
          </cell>
          <cell r="B3">
            <v>1</v>
          </cell>
          <cell r="C3">
            <v>0</v>
          </cell>
          <cell r="D3" t="str">
            <v>x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812</v>
          </cell>
          <cell r="B4">
            <v>1</v>
          </cell>
          <cell r="C4">
            <v>0</v>
          </cell>
          <cell r="D4" t="str">
            <v>B</v>
          </cell>
          <cell r="E4">
            <v>0</v>
          </cell>
          <cell r="F4" t="str">
            <v>Schäfer Racing</v>
          </cell>
          <cell r="G4" t="str">
            <v>Florian</v>
          </cell>
          <cell r="H4" t="str">
            <v>Schäfer</v>
          </cell>
          <cell r="I4" t="str">
            <v>MC Sachsenberg</v>
          </cell>
        </row>
        <row r="5">
          <cell r="A5">
            <v>820</v>
          </cell>
          <cell r="B5">
            <v>1</v>
          </cell>
          <cell r="C5">
            <v>0</v>
          </cell>
          <cell r="D5" t="str">
            <v>x</v>
          </cell>
          <cell r="E5">
            <v>0</v>
          </cell>
          <cell r="F5">
            <v>0</v>
          </cell>
          <cell r="G5" t="str">
            <v>Hilger</v>
          </cell>
          <cell r="H5" t="str">
            <v>Wipper</v>
          </cell>
          <cell r="I5">
            <v>0</v>
          </cell>
        </row>
        <row r="6">
          <cell r="A6">
            <v>845</v>
          </cell>
          <cell r="B6">
            <v>1</v>
          </cell>
          <cell r="C6">
            <v>0</v>
          </cell>
          <cell r="D6" t="str">
            <v>K</v>
          </cell>
          <cell r="E6">
            <v>0</v>
          </cell>
          <cell r="F6" t="str">
            <v>Team Lorenz / Behle</v>
          </cell>
          <cell r="G6" t="str">
            <v>Swen</v>
          </cell>
          <cell r="H6" t="str">
            <v>Lorenz</v>
          </cell>
          <cell r="I6" t="str">
            <v>MSV Dimelsee</v>
          </cell>
        </row>
        <row r="7">
          <cell r="A7">
            <v>856</v>
          </cell>
          <cell r="B7">
            <v>1</v>
          </cell>
          <cell r="C7">
            <v>0</v>
          </cell>
          <cell r="D7" t="str">
            <v>x</v>
          </cell>
          <cell r="E7">
            <v>0</v>
          </cell>
          <cell r="F7">
            <v>0</v>
          </cell>
          <cell r="G7" t="str">
            <v>Thorsten</v>
          </cell>
          <cell r="H7" t="str">
            <v>Tacke</v>
          </cell>
          <cell r="I7">
            <v>0</v>
          </cell>
        </row>
        <row r="8">
          <cell r="A8">
            <v>891</v>
          </cell>
          <cell r="B8">
            <v>1</v>
          </cell>
          <cell r="C8">
            <v>0</v>
          </cell>
          <cell r="D8" t="str">
            <v>T</v>
          </cell>
          <cell r="E8">
            <v>0</v>
          </cell>
          <cell r="F8">
            <v>0</v>
          </cell>
          <cell r="G8" t="str">
            <v>Oliver</v>
          </cell>
          <cell r="H8" t="str">
            <v>SCheu</v>
          </cell>
          <cell r="I8">
            <v>0</v>
          </cell>
        </row>
        <row r="9">
          <cell r="A9">
            <v>895</v>
          </cell>
          <cell r="B9">
            <v>1</v>
          </cell>
          <cell r="C9">
            <v>0</v>
          </cell>
          <cell r="D9" t="str">
            <v>T</v>
          </cell>
          <cell r="E9">
            <v>0</v>
          </cell>
          <cell r="F9">
            <v>0</v>
          </cell>
          <cell r="G9" t="str">
            <v>Martin</v>
          </cell>
          <cell r="H9" t="str">
            <v>Haselhorst</v>
          </cell>
          <cell r="I9">
            <v>0</v>
          </cell>
        </row>
        <row r="10">
          <cell r="A10">
            <v>896</v>
          </cell>
          <cell r="B10">
            <v>1</v>
          </cell>
          <cell r="C10">
            <v>0</v>
          </cell>
          <cell r="D10" t="str">
            <v>T</v>
          </cell>
          <cell r="E10">
            <v>0</v>
          </cell>
          <cell r="F10">
            <v>0</v>
          </cell>
          <cell r="G10" t="str">
            <v>Jimmy</v>
          </cell>
          <cell r="H10" t="str">
            <v>Poelarends</v>
          </cell>
          <cell r="I10">
            <v>0</v>
          </cell>
        </row>
        <row r="11">
          <cell r="A11">
            <v>897</v>
          </cell>
          <cell r="B11">
            <v>1</v>
          </cell>
          <cell r="C11">
            <v>0</v>
          </cell>
          <cell r="D11" t="str">
            <v>T</v>
          </cell>
          <cell r="E11">
            <v>0</v>
          </cell>
          <cell r="F11">
            <v>0</v>
          </cell>
          <cell r="G11" t="str">
            <v>Tim</v>
          </cell>
          <cell r="H11" t="str">
            <v>Kersten</v>
          </cell>
          <cell r="I11">
            <v>0</v>
          </cell>
        </row>
        <row r="12">
          <cell r="A12">
            <v>825</v>
          </cell>
          <cell r="B12">
            <v>0</v>
          </cell>
          <cell r="C12">
            <v>0</v>
          </cell>
          <cell r="D12" t="str">
            <v>K</v>
          </cell>
          <cell r="E12">
            <v>0</v>
          </cell>
          <cell r="F12" t="str">
            <v>AC Martinhagen Wenning-Koch</v>
          </cell>
          <cell r="G12" t="str">
            <v>Herbert</v>
          </cell>
          <cell r="H12" t="str">
            <v>Wenning</v>
          </cell>
          <cell r="I12" t="str">
            <v>AC Martinhagen</v>
          </cell>
        </row>
        <row r="13">
          <cell r="A13">
            <v>833</v>
          </cell>
          <cell r="B13">
            <v>0</v>
          </cell>
          <cell r="C13">
            <v>0</v>
          </cell>
          <cell r="D13" t="str">
            <v>K</v>
          </cell>
          <cell r="E13">
            <v>0</v>
          </cell>
          <cell r="F13" t="str">
            <v>Odermatt / Schäfer</v>
          </cell>
          <cell r="G13" t="str">
            <v>Hans-Günter</v>
          </cell>
          <cell r="H13" t="str">
            <v>Odermatt</v>
          </cell>
          <cell r="I13">
            <v>0</v>
          </cell>
        </row>
        <row r="14">
          <cell r="A14">
            <v>888</v>
          </cell>
          <cell r="B14">
            <v>0</v>
          </cell>
          <cell r="C14">
            <v>0</v>
          </cell>
          <cell r="D14" t="str">
            <v>B</v>
          </cell>
          <cell r="F14">
            <v>0</v>
          </cell>
          <cell r="G14" t="str">
            <v>Reiner</v>
          </cell>
          <cell r="H14" t="str">
            <v>Scheu</v>
          </cell>
          <cell r="I14" t="str">
            <v>Amadeus Racing Team e.V.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</row>
        <row r="16">
          <cell r="A16">
            <v>0</v>
          </cell>
          <cell r="B16">
            <v>9</v>
          </cell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</row>
      </sheetData>
      <sheetData sheetId="10">
        <row r="3">
          <cell r="A3">
            <v>1106</v>
          </cell>
          <cell r="B3">
            <v>1</v>
          </cell>
          <cell r="C3">
            <v>0</v>
          </cell>
          <cell r="D3" t="str">
            <v>K</v>
          </cell>
          <cell r="E3">
            <v>0</v>
          </cell>
          <cell r="F3" t="str">
            <v>Cross Team Grave</v>
          </cell>
          <cell r="G3" t="str">
            <v>Maren</v>
          </cell>
          <cell r="H3" t="str">
            <v>Arndt</v>
          </cell>
          <cell r="I3">
            <v>0</v>
          </cell>
        </row>
        <row r="4">
          <cell r="A4">
            <v>1121</v>
          </cell>
          <cell r="B4">
            <v>1</v>
          </cell>
          <cell r="C4">
            <v>0</v>
          </cell>
          <cell r="D4" t="str">
            <v>B</v>
          </cell>
          <cell r="E4">
            <v>0</v>
          </cell>
          <cell r="F4" t="str">
            <v>Eichener Racing Team</v>
          </cell>
          <cell r="G4" t="str">
            <v>Katharina</v>
          </cell>
          <cell r="H4" t="str">
            <v>Ille</v>
          </cell>
          <cell r="I4" t="str">
            <v>Eichener Racing Team</v>
          </cell>
        </row>
        <row r="5">
          <cell r="A5">
            <v>1133</v>
          </cell>
          <cell r="B5">
            <v>1</v>
          </cell>
          <cell r="C5">
            <v>0</v>
          </cell>
          <cell r="D5" t="str">
            <v>K</v>
          </cell>
          <cell r="E5">
            <v>0</v>
          </cell>
          <cell r="F5">
            <v>0</v>
          </cell>
          <cell r="G5" t="str">
            <v>Tim</v>
          </cell>
          <cell r="H5" t="str">
            <v>Kulikowski</v>
          </cell>
          <cell r="I5">
            <v>0</v>
          </cell>
        </row>
        <row r="6">
          <cell r="A6">
            <v>1140</v>
          </cell>
          <cell r="B6">
            <v>1</v>
          </cell>
          <cell r="C6">
            <v>0</v>
          </cell>
          <cell r="D6" t="str">
            <v>B</v>
          </cell>
          <cell r="E6">
            <v>0</v>
          </cell>
          <cell r="F6" t="str">
            <v>Team Paulus</v>
          </cell>
          <cell r="G6" t="str">
            <v>Marek</v>
          </cell>
          <cell r="H6" t="str">
            <v>Paulus</v>
          </cell>
          <cell r="I6" t="str">
            <v>MC Sachsenberg</v>
          </cell>
        </row>
        <row r="7">
          <cell r="A7">
            <v>1142</v>
          </cell>
          <cell r="B7">
            <v>1</v>
          </cell>
          <cell r="C7">
            <v>0</v>
          </cell>
          <cell r="D7" t="str">
            <v>B</v>
          </cell>
          <cell r="E7">
            <v>0</v>
          </cell>
          <cell r="F7" t="str">
            <v>Cross Team Kreienkamp</v>
          </cell>
          <cell r="G7" t="str">
            <v>Philip</v>
          </cell>
          <cell r="H7" t="str">
            <v>Kreienkamp</v>
          </cell>
        </row>
        <row r="8">
          <cell r="A8">
            <v>1143</v>
          </cell>
          <cell r="B8">
            <v>0</v>
          </cell>
          <cell r="C8">
            <v>0</v>
          </cell>
          <cell r="D8" t="str">
            <v>K</v>
          </cell>
          <cell r="E8">
            <v>0</v>
          </cell>
          <cell r="F8" t="str">
            <v>Cross Team Kreienkamp</v>
          </cell>
          <cell r="G8" t="str">
            <v>Justin</v>
          </cell>
          <cell r="H8" t="str">
            <v>Kreienkamp</v>
          </cell>
          <cell r="I8">
            <v>0</v>
          </cell>
        </row>
        <row r="9">
          <cell r="A9">
            <v>1144</v>
          </cell>
          <cell r="B9">
            <v>1</v>
          </cell>
          <cell r="C9">
            <v>0</v>
          </cell>
          <cell r="D9" t="str">
            <v>B</v>
          </cell>
          <cell r="E9">
            <v>0</v>
          </cell>
          <cell r="F9" t="str">
            <v>Göbel Racing</v>
          </cell>
          <cell r="G9" t="str">
            <v>Niklas</v>
          </cell>
          <cell r="H9" t="str">
            <v>Göbel</v>
          </cell>
          <cell r="I9" t="str">
            <v>Eichener Racing Team</v>
          </cell>
        </row>
        <row r="10">
          <cell r="A10">
            <v>1155</v>
          </cell>
          <cell r="B10">
            <v>1</v>
          </cell>
          <cell r="C10">
            <v>0</v>
          </cell>
          <cell r="D10" t="str">
            <v>B</v>
          </cell>
          <cell r="E10">
            <v>0</v>
          </cell>
          <cell r="G10" t="str">
            <v>Ole</v>
          </cell>
          <cell r="H10" t="str">
            <v>Seifert</v>
          </cell>
          <cell r="I10" t="str">
            <v>RT Fürstenberg</v>
          </cell>
        </row>
        <row r="11">
          <cell r="A11">
            <v>1190</v>
          </cell>
          <cell r="B11">
            <v>1</v>
          </cell>
          <cell r="C11">
            <v>0</v>
          </cell>
          <cell r="D11" t="str">
            <v>T</v>
          </cell>
          <cell r="E11">
            <v>0</v>
          </cell>
          <cell r="G11" t="str">
            <v>Nico</v>
          </cell>
          <cell r="H11" t="str">
            <v>Söhnel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0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</sheetData>
      <sheetData sheetId="11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1207</v>
          </cell>
          <cell r="B4">
            <v>1</v>
          </cell>
          <cell r="C4">
            <v>0</v>
          </cell>
          <cell r="D4" t="str">
            <v>x</v>
          </cell>
          <cell r="E4">
            <v>0</v>
          </cell>
          <cell r="F4">
            <v>0</v>
          </cell>
          <cell r="G4" t="str">
            <v>Tim</v>
          </cell>
          <cell r="H4" t="str">
            <v>Schürmann</v>
          </cell>
          <cell r="I4">
            <v>0</v>
          </cell>
        </row>
        <row r="5">
          <cell r="A5">
            <v>1220</v>
          </cell>
          <cell r="B5">
            <v>1</v>
          </cell>
          <cell r="C5">
            <v>0</v>
          </cell>
          <cell r="D5" t="str">
            <v>x</v>
          </cell>
          <cell r="E5">
            <v>0</v>
          </cell>
          <cell r="F5">
            <v>0</v>
          </cell>
          <cell r="G5" t="str">
            <v>Max</v>
          </cell>
          <cell r="H5" t="str">
            <v>Haase</v>
          </cell>
          <cell r="I5">
            <v>0</v>
          </cell>
        </row>
        <row r="6">
          <cell r="A6">
            <v>1221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1222</v>
          </cell>
          <cell r="B7">
            <v>1</v>
          </cell>
          <cell r="C7">
            <v>0</v>
          </cell>
          <cell r="D7" t="str">
            <v>B</v>
          </cell>
          <cell r="E7">
            <v>0</v>
          </cell>
          <cell r="F7" t="str">
            <v>Eichener Racing Team</v>
          </cell>
          <cell r="G7" t="str">
            <v>Nico</v>
          </cell>
          <cell r="H7" t="str">
            <v>Knop</v>
          </cell>
          <cell r="I7" t="str">
            <v>Eichener Racing Team</v>
          </cell>
        </row>
        <row r="8">
          <cell r="A8">
            <v>1231</v>
          </cell>
          <cell r="B8">
            <v>1</v>
          </cell>
          <cell r="C8">
            <v>0</v>
          </cell>
          <cell r="D8" t="str">
            <v>B</v>
          </cell>
          <cell r="E8">
            <v>0</v>
          </cell>
          <cell r="F8" t="str">
            <v>Küthe Motorsport</v>
          </cell>
          <cell r="G8" t="str">
            <v>Kevin</v>
          </cell>
          <cell r="H8" t="str">
            <v>Küthe</v>
          </cell>
          <cell r="I8" t="str">
            <v>MSV Diemelsee</v>
          </cell>
        </row>
        <row r="9">
          <cell r="A9">
            <v>1232</v>
          </cell>
          <cell r="B9">
            <v>0</v>
          </cell>
          <cell r="C9">
            <v>0</v>
          </cell>
          <cell r="D9" t="str">
            <v>K</v>
          </cell>
          <cell r="E9">
            <v>0</v>
          </cell>
          <cell r="F9">
            <v>0</v>
          </cell>
          <cell r="G9" t="str">
            <v>Luca</v>
          </cell>
          <cell r="H9" t="str">
            <v>Steinkämper</v>
          </cell>
          <cell r="I9" t="str">
            <v>MSV Diemelsee</v>
          </cell>
        </row>
        <row r="10">
          <cell r="A10">
            <v>1266</v>
          </cell>
          <cell r="B10">
            <v>1</v>
          </cell>
          <cell r="C10">
            <v>0</v>
          </cell>
          <cell r="D10" t="str">
            <v>B</v>
          </cell>
          <cell r="E10">
            <v>0</v>
          </cell>
          <cell r="F10" t="str">
            <v>Zebra-Team-Deister</v>
          </cell>
          <cell r="G10" t="str">
            <v>Marvin</v>
          </cell>
          <cell r="H10" t="str">
            <v>Lippels</v>
          </cell>
          <cell r="I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0</v>
          </cell>
          <cell r="B13">
            <v>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E16">
            <v>0</v>
          </cell>
        </row>
      </sheetData>
      <sheetData sheetId="12">
        <row r="3">
          <cell r="A3">
            <v>1503</v>
          </cell>
          <cell r="B3">
            <v>1</v>
          </cell>
          <cell r="C3">
            <v>0</v>
          </cell>
          <cell r="D3" t="str">
            <v>B</v>
          </cell>
          <cell r="E3">
            <v>0</v>
          </cell>
          <cell r="F3" t="str">
            <v>MC Sachsenberg Juniorteam 2</v>
          </cell>
          <cell r="G3" t="str">
            <v>Maik</v>
          </cell>
          <cell r="H3" t="str">
            <v>Pantazis</v>
          </cell>
          <cell r="I3" t="str">
            <v>MC Sachsenberg</v>
          </cell>
        </row>
        <row r="4">
          <cell r="A4">
            <v>1504</v>
          </cell>
          <cell r="B4">
            <v>0</v>
          </cell>
          <cell r="C4">
            <v>0</v>
          </cell>
          <cell r="D4" t="str">
            <v>B</v>
          </cell>
          <cell r="E4">
            <v>0</v>
          </cell>
          <cell r="F4" t="str">
            <v>Autocross Team PMW</v>
          </cell>
          <cell r="G4" t="str">
            <v>Paul</v>
          </cell>
          <cell r="H4" t="str">
            <v>Weisgerber</v>
          </cell>
          <cell r="I4" t="str">
            <v>RT Fürstenberg</v>
          </cell>
        </row>
        <row r="5">
          <cell r="A5">
            <v>1505</v>
          </cell>
          <cell r="B5">
            <v>1</v>
          </cell>
          <cell r="C5">
            <v>0</v>
          </cell>
          <cell r="D5" t="str">
            <v>B</v>
          </cell>
          <cell r="E5">
            <v>0</v>
          </cell>
          <cell r="F5" t="str">
            <v>MC Sachsenberg Juniorteam 1</v>
          </cell>
          <cell r="G5" t="str">
            <v>Erik</v>
          </cell>
          <cell r="H5" t="str">
            <v>Westphal</v>
          </cell>
          <cell r="I5" t="str">
            <v>MC Sachsenberg</v>
          </cell>
        </row>
        <row r="6">
          <cell r="A6">
            <v>1507</v>
          </cell>
          <cell r="B6">
            <v>1</v>
          </cell>
          <cell r="C6">
            <v>0</v>
          </cell>
          <cell r="D6" t="str">
            <v>B</v>
          </cell>
          <cell r="E6">
            <v>0</v>
          </cell>
          <cell r="F6" t="str">
            <v>MC Sachsenberg Juniorteam 3</v>
          </cell>
          <cell r="G6" t="str">
            <v>Joe</v>
          </cell>
          <cell r="H6" t="str">
            <v>Hanke</v>
          </cell>
          <cell r="I6" t="str">
            <v>MC Sachsenberg</v>
          </cell>
        </row>
        <row r="7">
          <cell r="A7">
            <v>1509</v>
          </cell>
          <cell r="B7">
            <v>1</v>
          </cell>
          <cell r="C7">
            <v>0</v>
          </cell>
          <cell r="D7" t="str">
            <v>B</v>
          </cell>
          <cell r="E7">
            <v>0</v>
          </cell>
          <cell r="F7" t="str">
            <v>MC Sachsenberg Juniorteam 4</v>
          </cell>
          <cell r="G7" t="str">
            <v>Janne</v>
          </cell>
          <cell r="H7" t="str">
            <v>Wenzel</v>
          </cell>
          <cell r="I7" t="str">
            <v>MC Sachsenberg</v>
          </cell>
        </row>
        <row r="8">
          <cell r="A8">
            <v>1510</v>
          </cell>
          <cell r="B8">
            <v>1</v>
          </cell>
          <cell r="C8">
            <v>0</v>
          </cell>
          <cell r="D8" t="str">
            <v>B</v>
          </cell>
          <cell r="E8">
            <v>0</v>
          </cell>
          <cell r="F8" t="str">
            <v>JUS-Racing</v>
          </cell>
          <cell r="G8" t="str">
            <v>Aileen</v>
          </cell>
          <cell r="H8" t="str">
            <v>Stenzel</v>
          </cell>
        </row>
        <row r="9">
          <cell r="A9">
            <v>1511</v>
          </cell>
          <cell r="B9">
            <v>1</v>
          </cell>
          <cell r="C9">
            <v>0</v>
          </cell>
          <cell r="D9" t="str">
            <v>B</v>
          </cell>
          <cell r="E9">
            <v>0</v>
          </cell>
          <cell r="F9">
            <v>0</v>
          </cell>
          <cell r="G9" t="str">
            <v>Tim</v>
          </cell>
          <cell r="H9" t="str">
            <v>Bitterling</v>
          </cell>
          <cell r="I9" t="str">
            <v>MSV Diemelsee</v>
          </cell>
        </row>
        <row r="10">
          <cell r="A10">
            <v>1523</v>
          </cell>
          <cell r="B10">
            <v>1</v>
          </cell>
          <cell r="C10">
            <v>0</v>
          </cell>
          <cell r="D10" t="str">
            <v>B</v>
          </cell>
          <cell r="E10">
            <v>0</v>
          </cell>
          <cell r="F10" t="str">
            <v>Greenrunnerz # 1.0</v>
          </cell>
          <cell r="G10" t="str">
            <v>Mika Noel</v>
          </cell>
          <cell r="H10" t="str">
            <v>Determann</v>
          </cell>
          <cell r="I10" t="str">
            <v>RCC Münster</v>
          </cell>
        </row>
        <row r="11">
          <cell r="A11">
            <v>1524</v>
          </cell>
          <cell r="B11">
            <v>1</v>
          </cell>
          <cell r="C11">
            <v>0</v>
          </cell>
          <cell r="D11" t="str">
            <v>T</v>
          </cell>
          <cell r="E11">
            <v>0</v>
          </cell>
          <cell r="F11" t="str">
            <v>LMS Racing Young Generation</v>
          </cell>
          <cell r="G11" t="str">
            <v>Leon</v>
          </cell>
          <cell r="H11" t="str">
            <v>Emde</v>
          </cell>
          <cell r="I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0</v>
          </cell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Layout" topLeftCell="A7" zoomScaleNormal="100" workbookViewId="0">
      <selection activeCell="C29" sqref="C29"/>
    </sheetView>
  </sheetViews>
  <sheetFormatPr baseColWidth="10" defaultRowHeight="15" x14ac:dyDescent="0.25"/>
  <cols>
    <col min="1" max="1" width="4.85546875" customWidth="1"/>
    <col min="2" max="2" width="11.42578125" customWidth="1"/>
    <col min="3" max="3" width="13.7109375" bestFit="1" customWidth="1"/>
    <col min="4" max="5" width="15.5703125" customWidth="1"/>
    <col min="6" max="6" width="15.85546875" bestFit="1" customWidth="1"/>
    <col min="7" max="7" width="6.7109375" customWidth="1"/>
    <col min="8" max="8" width="5.28515625" customWidth="1"/>
    <col min="9" max="9" width="4.5703125" customWidth="1"/>
    <col min="10" max="10" width="7.140625" customWidth="1"/>
  </cols>
  <sheetData>
    <row r="1" spans="1:10" ht="47.25" customHeight="1" thickBot="1" x14ac:dyDescent="0.3">
      <c r="A1" s="41" t="s">
        <v>40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22.5" customHeight="1" thickBot="1" x14ac:dyDescent="0.3">
      <c r="A2" s="5" t="s">
        <v>28</v>
      </c>
      <c r="B2" s="6"/>
      <c r="C2" s="7"/>
      <c r="D2" s="7"/>
      <c r="E2" s="7"/>
      <c r="F2" s="8"/>
      <c r="G2" s="44" t="s">
        <v>8</v>
      </c>
      <c r="H2" s="46" t="s">
        <v>9</v>
      </c>
      <c r="I2" s="48" t="s">
        <v>10</v>
      </c>
      <c r="J2" s="50" t="s">
        <v>11</v>
      </c>
    </row>
    <row r="3" spans="1:10" ht="67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27</v>
      </c>
      <c r="F3" s="3" t="s">
        <v>0</v>
      </c>
      <c r="G3" s="45"/>
      <c r="H3" s="47"/>
      <c r="I3" s="49"/>
      <c r="J3" s="51"/>
    </row>
    <row r="4" spans="1:10" ht="31.35" customHeight="1" thickBot="1" x14ac:dyDescent="0.3">
      <c r="A4" s="24" t="s">
        <v>5</v>
      </c>
      <c r="B4" s="12">
        <v>63</v>
      </c>
      <c r="C4" s="23" t="str">
        <f>VLOOKUP($B4,[1]Klasse0!$A$3:$I$112,6,FALSE)</f>
        <v>K und K Motorsport</v>
      </c>
      <c r="D4" s="23" t="str">
        <f>VLOOKUP($B4,[1]Klasse0!$A$3:$I$112,8,FALSE)</f>
        <v>Göttling</v>
      </c>
      <c r="E4" s="23" t="str">
        <f>VLOOKUP($B4,[1]Klasse0!$A$3:$I$112,7,FALSE)</f>
        <v>Kai</v>
      </c>
      <c r="F4" s="23" t="str">
        <f>VLOOKUP($B4,[1]Klasse0!$A$3:$I$112,9,FALSE)</f>
        <v>MC Sachsenberg</v>
      </c>
      <c r="G4" s="10"/>
      <c r="H4" s="30">
        <v>86</v>
      </c>
      <c r="I4" s="11"/>
      <c r="J4" s="31">
        <f t="shared" ref="J4:J5" si="0">H4-I4</f>
        <v>86</v>
      </c>
    </row>
    <row r="5" spans="1:10" ht="31.35" customHeight="1" thickBot="1" x14ac:dyDescent="0.3">
      <c r="A5" s="24" t="s">
        <v>6</v>
      </c>
      <c r="B5" s="32">
        <v>14</v>
      </c>
      <c r="C5" s="23" t="str">
        <f>VLOOKUP($B5,[1]Klasse0!$A$3:$I$112,6,FALSE)</f>
        <v>Eichener Racing Team</v>
      </c>
      <c r="D5" s="23" t="str">
        <f>VLOOKUP($B5,[1]Klasse0!$A$3:$I$112,8,FALSE)</f>
        <v>Fick</v>
      </c>
      <c r="E5" s="23" t="str">
        <f>VLOOKUP($B5,[1]Klasse0!$A$3:$I$112,7,FALSE)</f>
        <v>Jens</v>
      </c>
      <c r="F5" s="23" t="str">
        <f>VLOOKUP($B5,[1]Klasse0!$A$3:$I$112,9,FALSE)</f>
        <v>Eichener Racing Team</v>
      </c>
      <c r="G5" s="9"/>
      <c r="H5" s="30">
        <v>87</v>
      </c>
      <c r="I5" s="33">
        <v>2</v>
      </c>
      <c r="J5" s="31">
        <f t="shared" si="0"/>
        <v>85</v>
      </c>
    </row>
    <row r="6" spans="1:10" ht="31.35" customHeight="1" thickBot="1" x14ac:dyDescent="0.3">
      <c r="A6" s="24" t="s">
        <v>7</v>
      </c>
      <c r="B6" s="12">
        <v>44</v>
      </c>
      <c r="C6" s="23" t="str">
        <f>VLOOKUP($B6,[1]Klasse0!$A$3:$I$112,6,FALSE)</f>
        <v>MSC Crazy Horses</v>
      </c>
      <c r="D6" s="23" t="str">
        <f>VLOOKUP($B6,[1]Klasse0!$A$3:$I$112,8,FALSE)</f>
        <v>Finger</v>
      </c>
      <c r="E6" s="23" t="str">
        <f>VLOOKUP($B6,[1]Klasse0!$A$3:$I$112,7,FALSE)</f>
        <v>Sebastian</v>
      </c>
      <c r="F6" s="23" t="str">
        <f>VLOOKUP($B6,[1]Klasse0!$A$3:$I$112,9,FALSE)</f>
        <v>MSC Crazy Horses</v>
      </c>
      <c r="G6" s="9"/>
      <c r="H6" s="11">
        <v>85</v>
      </c>
      <c r="I6" s="11"/>
      <c r="J6" s="31">
        <f t="shared" ref="J6:J34" si="1">H6-I6</f>
        <v>85</v>
      </c>
    </row>
    <row r="7" spans="1:10" ht="31.35" customHeight="1" thickBot="1" x14ac:dyDescent="0.3">
      <c r="A7" s="24" t="s">
        <v>33</v>
      </c>
      <c r="B7" s="12">
        <v>55</v>
      </c>
      <c r="C7" s="23" t="str">
        <f>VLOOKUP($B7,[1]Klasse0!$A$3:$I$112,6,FALSE)</f>
        <v>Racing Team Hanke</v>
      </c>
      <c r="D7" s="23" t="str">
        <f>VLOOKUP($B7,[1]Klasse0!$A$3:$I$112,8,FALSE)</f>
        <v>Speicher</v>
      </c>
      <c r="E7" s="23" t="str">
        <f>VLOOKUP($B7,[1]Klasse0!$A$3:$I$112,7,FALSE)</f>
        <v>Nina</v>
      </c>
      <c r="F7" s="23" t="str">
        <f>VLOOKUP($B7,[1]Klasse0!$A$3:$I$112,9,FALSE)</f>
        <v>MC Sachsenberg</v>
      </c>
      <c r="G7" s="9"/>
      <c r="H7" s="11">
        <v>84</v>
      </c>
      <c r="I7" s="11"/>
      <c r="J7" s="31">
        <f t="shared" si="1"/>
        <v>84</v>
      </c>
    </row>
    <row r="8" spans="1:10" ht="31.35" customHeight="1" thickBot="1" x14ac:dyDescent="0.3">
      <c r="A8" s="24" t="s">
        <v>12</v>
      </c>
      <c r="B8" s="12">
        <v>73</v>
      </c>
      <c r="C8" s="23" t="str">
        <f>VLOOKUP($B8,[1]Klasse0!$A$3:$I$112,6,FALSE)</f>
        <v>MSC Crazy Horses</v>
      </c>
      <c r="D8" s="23" t="str">
        <f>VLOOKUP($B8,[1]Klasse0!$A$3:$I$112,8,FALSE)</f>
        <v>Lang</v>
      </c>
      <c r="E8" s="23" t="str">
        <f>VLOOKUP($B8,[1]Klasse0!$A$3:$I$112,7,FALSE)</f>
        <v>Heinz-Berthold</v>
      </c>
      <c r="F8" s="23" t="str">
        <f>VLOOKUP($B8,[1]Klasse0!$A$3:$I$112,9,FALSE)</f>
        <v>MSC Crazy Horses</v>
      </c>
      <c r="G8" s="9"/>
      <c r="H8" s="11">
        <v>84</v>
      </c>
      <c r="I8" s="11"/>
      <c r="J8" s="31">
        <f t="shared" si="1"/>
        <v>84</v>
      </c>
    </row>
    <row r="9" spans="1:10" ht="31.35" customHeight="1" thickBot="1" x14ac:dyDescent="0.3">
      <c r="A9" s="24" t="s">
        <v>13</v>
      </c>
      <c r="B9" s="32">
        <v>555</v>
      </c>
      <c r="C9" s="23">
        <f>VLOOKUP($B9,[1]Klasse0!$A$3:$I$112,6,FALSE)</f>
        <v>0</v>
      </c>
      <c r="D9" s="23" t="str">
        <f>VLOOKUP($B9,[1]Klasse0!$A$3:$I$112,8,FALSE)</f>
        <v>Müller</v>
      </c>
      <c r="E9" s="23" t="str">
        <f>VLOOKUP($B9,[1]Klasse0!$A$3:$I$112,7,FALSE)</f>
        <v>Alex</v>
      </c>
      <c r="F9" s="23">
        <f>VLOOKUP($B9,[1]Klasse0!$A$3:$I$112,9,FALSE)</f>
        <v>0</v>
      </c>
      <c r="G9" s="9"/>
      <c r="H9" s="30">
        <v>87</v>
      </c>
      <c r="I9" s="33">
        <v>4</v>
      </c>
      <c r="J9" s="31">
        <f t="shared" si="1"/>
        <v>83</v>
      </c>
    </row>
    <row r="10" spans="1:10" ht="31.35" customHeight="1" thickBot="1" x14ac:dyDescent="0.3">
      <c r="A10" s="24" t="s">
        <v>14</v>
      </c>
      <c r="B10" s="12">
        <v>6</v>
      </c>
      <c r="C10" s="23" t="str">
        <f>VLOOKUP($B10,[1]Klasse0!$A$3:$I$112,6,FALSE)</f>
        <v>Naumann</v>
      </c>
      <c r="D10" s="23" t="str">
        <f>VLOOKUP($B10,[1]Klasse0!$A$3:$I$112,8,FALSE)</f>
        <v>Naumann</v>
      </c>
      <c r="E10" s="23" t="str">
        <f>VLOOKUP($B10,[1]Klasse0!$A$3:$I$112,7,FALSE)</f>
        <v>Florian</v>
      </c>
      <c r="F10" s="23" t="str">
        <f>VLOOKUP($B10,[1]Klasse0!$A$3:$I$112,9,FALSE)</f>
        <v>MC Sachsenberg</v>
      </c>
      <c r="G10" s="9"/>
      <c r="H10" s="11">
        <v>83</v>
      </c>
      <c r="I10" s="11"/>
      <c r="J10" s="31">
        <f t="shared" si="1"/>
        <v>83</v>
      </c>
    </row>
    <row r="11" spans="1:10" ht="31.35" customHeight="1" thickBot="1" x14ac:dyDescent="0.3">
      <c r="A11" s="24" t="s">
        <v>15</v>
      </c>
      <c r="B11" s="12">
        <v>60</v>
      </c>
      <c r="C11" s="23" t="str">
        <f>VLOOKUP($B11,[1]Klasse0!$A$3:$I$112,6,FALSE)</f>
        <v>MC-Schwabendorf</v>
      </c>
      <c r="D11" s="23" t="str">
        <f>VLOOKUP($B11,[1]Klasse0!$A$3:$I$112,8,FALSE)</f>
        <v>Klingelhöfer</v>
      </c>
      <c r="E11" s="23" t="str">
        <f>VLOOKUP($B11,[1]Klasse0!$A$3:$I$112,7,FALSE)</f>
        <v>Sebastian</v>
      </c>
      <c r="F11" s="23" t="str">
        <f>VLOOKUP($B11,[1]Klasse0!$A$3:$I$112,9,FALSE)</f>
        <v>MC-Schwabendorf</v>
      </c>
      <c r="G11" s="9"/>
      <c r="H11" s="11">
        <v>83</v>
      </c>
      <c r="I11" s="11"/>
      <c r="J11" s="31">
        <f t="shared" si="1"/>
        <v>83</v>
      </c>
    </row>
    <row r="12" spans="1:10" ht="31.35" customHeight="1" thickBot="1" x14ac:dyDescent="0.3">
      <c r="A12" s="24" t="s">
        <v>16</v>
      </c>
      <c r="B12" s="12">
        <v>71</v>
      </c>
      <c r="C12" s="23" t="str">
        <f>VLOOKUP($B12,[1]Klasse0!$A$3:$I$112,6,FALSE)</f>
        <v>RSG Leine-Solling</v>
      </c>
      <c r="D12" s="23" t="str">
        <f>VLOOKUP($B12,[1]Klasse0!$A$3:$I$112,8,FALSE)</f>
        <v>Bohne</v>
      </c>
      <c r="E12" s="23" t="str">
        <f>VLOOKUP($B12,[1]Klasse0!$A$3:$I$112,7,FALSE)</f>
        <v xml:space="preserve">Eric </v>
      </c>
      <c r="F12" s="23">
        <f>VLOOKUP($B12,[1]Klasse0!$A$3:$I$112,9,FALSE)</f>
        <v>0</v>
      </c>
      <c r="G12" s="9"/>
      <c r="H12" s="11">
        <v>84</v>
      </c>
      <c r="I12" s="11">
        <v>4</v>
      </c>
      <c r="J12" s="31">
        <f t="shared" si="1"/>
        <v>80</v>
      </c>
    </row>
    <row r="13" spans="1:10" ht="31.35" customHeight="1" thickBot="1" x14ac:dyDescent="0.3">
      <c r="A13" s="24" t="s">
        <v>17</v>
      </c>
      <c r="B13" s="28">
        <v>144</v>
      </c>
      <c r="C13" s="23">
        <f>VLOOKUP($B13,[1]Klasse0!$A$3:$I$112,6,FALSE)</f>
        <v>0</v>
      </c>
      <c r="D13" s="23" t="str">
        <f>VLOOKUP($B13,[1]Klasse0!$A$3:$I$112,8,FALSE)</f>
        <v>Hartwich</v>
      </c>
      <c r="E13" s="23" t="str">
        <f>VLOOKUP($B13,[1]Klasse0!$A$3:$I$112,7,FALSE)</f>
        <v>Oleg</v>
      </c>
      <c r="F13" s="23">
        <f>VLOOKUP($B13,[1]Klasse0!$A$3:$I$112,9,FALSE)</f>
        <v>0</v>
      </c>
      <c r="G13" s="29"/>
      <c r="H13" s="30">
        <v>89</v>
      </c>
      <c r="I13" s="30">
        <v>10</v>
      </c>
      <c r="J13" s="31">
        <f t="shared" si="1"/>
        <v>79</v>
      </c>
    </row>
    <row r="14" spans="1:10" ht="31.35" customHeight="1" thickBot="1" x14ac:dyDescent="0.3">
      <c r="A14" s="24" t="s">
        <v>18</v>
      </c>
      <c r="B14" s="12">
        <v>290</v>
      </c>
      <c r="C14" s="23">
        <f>VLOOKUP($B14,[1]Klasse0!$A$3:$I$112,6,FALSE)</f>
        <v>0</v>
      </c>
      <c r="D14" s="23" t="str">
        <f>VLOOKUP($B14,[1]Klasse0!$A$3:$I$112,8,FALSE)</f>
        <v>Polarends</v>
      </c>
      <c r="E14" s="23" t="str">
        <f>VLOOKUP($B14,[1]Klasse0!$A$3:$I$112,7,FALSE)</f>
        <v>Joerg</v>
      </c>
      <c r="F14" s="23">
        <f>VLOOKUP($B14,[1]Klasse0!$A$3:$I$112,9,FALSE)</f>
        <v>0</v>
      </c>
      <c r="G14" s="9"/>
      <c r="H14" s="30">
        <v>86</v>
      </c>
      <c r="I14" s="11">
        <v>8</v>
      </c>
      <c r="J14" s="31">
        <f t="shared" si="1"/>
        <v>78</v>
      </c>
    </row>
    <row r="15" spans="1:10" ht="31.35" customHeight="1" thickBot="1" x14ac:dyDescent="0.3">
      <c r="A15" s="24" t="s">
        <v>19</v>
      </c>
      <c r="B15" s="12">
        <v>239</v>
      </c>
      <c r="C15" s="23" t="str">
        <f>VLOOKUP($B15,[1]Klasse0!$A$3:$I$112,6,FALSE)</f>
        <v>Team Erfurth</v>
      </c>
      <c r="D15" s="23" t="str">
        <f>VLOOKUP($B15,[1]Klasse0!$A$3:$I$112,8,FALSE)</f>
        <v>Erfurth</v>
      </c>
      <c r="E15" s="23" t="str">
        <f>VLOOKUP($B15,[1]Klasse0!$A$3:$I$112,7,FALSE)</f>
        <v>Tobias</v>
      </c>
      <c r="F15" s="23" t="str">
        <f>VLOOKUP($B15,[1]Klasse0!$A$3:$I$112,9,FALSE)</f>
        <v>RT Fürstenberg</v>
      </c>
      <c r="G15" s="9"/>
      <c r="H15" s="11">
        <v>80</v>
      </c>
      <c r="I15" s="11">
        <v>2</v>
      </c>
      <c r="J15" s="31">
        <f t="shared" si="1"/>
        <v>78</v>
      </c>
    </row>
    <row r="16" spans="1:10" ht="31.35" customHeight="1" thickBot="1" x14ac:dyDescent="0.3">
      <c r="A16" s="24" t="s">
        <v>20</v>
      </c>
      <c r="B16" s="12">
        <v>92</v>
      </c>
      <c r="C16" s="23">
        <f>VLOOKUP($B16,[1]Klasse0!$A$3:$I$112,6,FALSE)</f>
        <v>0</v>
      </c>
      <c r="D16" s="23" t="str">
        <f>VLOOKUP($B16,[1]Klasse0!$A$3:$I$112,8,FALSE)</f>
        <v>Wege</v>
      </c>
      <c r="E16" s="23" t="str">
        <f>VLOOKUP($B16,[1]Klasse0!$A$3:$I$112,7,FALSE)</f>
        <v>Martin</v>
      </c>
      <c r="F16" s="23" t="str">
        <f>VLOOKUP($B16,[1]Klasse0!$A$3:$I$112,9,FALSE)</f>
        <v>MC-Schwabendorf</v>
      </c>
      <c r="G16" s="9"/>
      <c r="H16" s="11">
        <v>76</v>
      </c>
      <c r="I16" s="11"/>
      <c r="J16" s="31">
        <f t="shared" si="1"/>
        <v>76</v>
      </c>
    </row>
    <row r="17" spans="1:10" ht="31.35" customHeight="1" thickBot="1" x14ac:dyDescent="0.3">
      <c r="A17" s="24" t="s">
        <v>21</v>
      </c>
      <c r="B17" s="12">
        <v>284</v>
      </c>
      <c r="C17" s="23" t="str">
        <f>VLOOKUP($B17,[1]Klasse0!$A$3:$I$112,6,FALSE)</f>
        <v>MSC Linsburg</v>
      </c>
      <c r="D17" s="23" t="str">
        <f>VLOOKUP($B17,[1]Klasse0!$A$3:$I$112,8,FALSE)</f>
        <v>Lange</v>
      </c>
      <c r="E17" s="23" t="str">
        <f>VLOOKUP($B17,[1]Klasse0!$A$3:$I$112,7,FALSE)</f>
        <v>Daniel</v>
      </c>
      <c r="F17" s="23" t="str">
        <f>VLOOKUP($B17,[1]Klasse0!$A$3:$I$112,9,FALSE)</f>
        <v>MSC Linsburg</v>
      </c>
      <c r="G17" s="9"/>
      <c r="H17" s="11">
        <v>75</v>
      </c>
      <c r="I17" s="11"/>
      <c r="J17" s="31">
        <f t="shared" si="1"/>
        <v>75</v>
      </c>
    </row>
    <row r="18" spans="1:10" ht="31.35" customHeight="1" thickBot="1" x14ac:dyDescent="0.3">
      <c r="A18" s="24" t="s">
        <v>22</v>
      </c>
      <c r="B18" s="12">
        <v>4</v>
      </c>
      <c r="C18" s="23" t="str">
        <f>VLOOKUP($B18,[1]Klasse0!$A$3:$I$112,6,FALSE)</f>
        <v>Kamm/Becker</v>
      </c>
      <c r="D18" s="23" t="str">
        <f>VLOOKUP($B18,[1]Klasse0!$A$3:$I$112,8,FALSE)</f>
        <v>Becker</v>
      </c>
      <c r="E18" s="23" t="str">
        <f>VLOOKUP($B18,[1]Klasse0!$A$3:$I$112,7,FALSE)</f>
        <v>Stephan</v>
      </c>
      <c r="F18" s="23" t="str">
        <f>VLOOKUP($B18,[1]Klasse0!$A$3:$I$112,9,FALSE)</f>
        <v>MC Sachsenberg</v>
      </c>
      <c r="G18" s="10"/>
      <c r="H18" s="11">
        <v>74</v>
      </c>
      <c r="I18" s="11"/>
      <c r="J18" s="31">
        <f t="shared" si="1"/>
        <v>74</v>
      </c>
    </row>
    <row r="19" spans="1:10" ht="31.35" customHeight="1" thickBot="1" x14ac:dyDescent="0.3">
      <c r="A19" s="24" t="s">
        <v>23</v>
      </c>
      <c r="B19" s="12">
        <v>111</v>
      </c>
      <c r="C19" s="23" t="str">
        <f>VLOOKUP($B19,[1]Klasse0!$A$3:$I$112,6,FALSE)</f>
        <v>Schnuckels Racing Team</v>
      </c>
      <c r="D19" s="23" t="str">
        <f>VLOOKUP($B19,[1]Klasse0!$A$3:$I$112,8,FALSE)</f>
        <v>Gölzner</v>
      </c>
      <c r="E19" s="23" t="str">
        <f>VLOOKUP($B19,[1]Klasse0!$A$3:$I$112,7,FALSE)</f>
        <v>Annika</v>
      </c>
      <c r="F19" s="23">
        <f>VLOOKUP($B19,[1]Klasse0!$A$3:$I$112,9,FALSE)</f>
        <v>0</v>
      </c>
      <c r="G19" s="10"/>
      <c r="H19" s="11">
        <v>73</v>
      </c>
      <c r="I19" s="11"/>
      <c r="J19" s="31">
        <f t="shared" si="1"/>
        <v>73</v>
      </c>
    </row>
    <row r="20" spans="1:10" ht="31.35" customHeight="1" thickBot="1" x14ac:dyDescent="0.3">
      <c r="A20" s="24" t="s">
        <v>24</v>
      </c>
      <c r="B20" s="12">
        <v>39</v>
      </c>
      <c r="C20" s="23" t="str">
        <f>VLOOKUP($B20,[1]Klasse0!$A$3:$I$112,6,FALSE)</f>
        <v>LMS Racing</v>
      </c>
      <c r="D20" s="23" t="str">
        <f>VLOOKUP($B20,[1]Klasse0!$A$3:$I$112,8,FALSE)</f>
        <v>Emde</v>
      </c>
      <c r="E20" s="23" t="str">
        <f>VLOOKUP($B20,[1]Klasse0!$A$3:$I$112,7,FALSE)</f>
        <v>Frank</v>
      </c>
      <c r="F20" s="23" t="str">
        <f>VLOOKUP($B20,[1]Klasse0!$A$3:$I$112,9,FALSE)</f>
        <v>RSG Aartal Eppe</v>
      </c>
      <c r="G20" s="10"/>
      <c r="H20" s="11">
        <v>74</v>
      </c>
      <c r="I20" s="11">
        <v>4</v>
      </c>
      <c r="J20" s="31">
        <f t="shared" ref="J20" si="2">H20-I20</f>
        <v>70</v>
      </c>
    </row>
    <row r="21" spans="1:10" ht="31.35" customHeight="1" thickBot="1" x14ac:dyDescent="0.3">
      <c r="A21" s="24" t="s">
        <v>25</v>
      </c>
      <c r="B21" s="12">
        <v>81</v>
      </c>
      <c r="C21" s="23" t="str">
        <f>VLOOKUP($B21,[1]Klasse0!$A$3:$I$112,6,FALSE)</f>
        <v>Hessemop</v>
      </c>
      <c r="D21" s="23" t="str">
        <f>VLOOKUP($B21,[1]Klasse0!$A$3:$I$112,8,FALSE)</f>
        <v>Deucker</v>
      </c>
      <c r="E21" s="23" t="str">
        <f>VLOOKUP($B21,[1]Klasse0!$A$3:$I$112,7,FALSE)</f>
        <v>Heiko</v>
      </c>
      <c r="F21" s="23" t="str">
        <f>VLOOKUP($B21,[1]Klasse0!$A$3:$I$112,9,FALSE)</f>
        <v>RT Fürstenberg</v>
      </c>
      <c r="G21" s="10"/>
      <c r="H21" s="11">
        <v>57</v>
      </c>
      <c r="I21" s="11"/>
      <c r="J21" s="31">
        <f t="shared" si="1"/>
        <v>57</v>
      </c>
    </row>
    <row r="22" spans="1:10" ht="31.35" customHeight="1" thickBot="1" x14ac:dyDescent="0.3">
      <c r="A22" s="24" t="s">
        <v>26</v>
      </c>
      <c r="B22" s="12">
        <v>33</v>
      </c>
      <c r="C22" s="23" t="str">
        <f>VLOOKUP($B22,[1]Klasse0!$A$3:$I$112,6,FALSE)</f>
        <v>Steffens Racing</v>
      </c>
      <c r="D22" s="23" t="str">
        <f>VLOOKUP($B22,[1]Klasse0!$A$3:$I$112,8,FALSE)</f>
        <v>Steffens</v>
      </c>
      <c r="E22" s="23" t="str">
        <f>VLOOKUP($B22,[1]Klasse0!$A$3:$I$112,7,FALSE)</f>
        <v>Christine</v>
      </c>
      <c r="F22" s="23" t="str">
        <f>VLOOKUP($B22,[1]Klasse0!$A$3:$I$112,9,FALSE)</f>
        <v>MSF Lichtenau</v>
      </c>
      <c r="G22" s="10"/>
      <c r="H22" s="11">
        <v>54</v>
      </c>
      <c r="I22" s="11">
        <v>2</v>
      </c>
      <c r="J22" s="31">
        <f t="shared" si="1"/>
        <v>52</v>
      </c>
    </row>
    <row r="23" spans="1:10" ht="31.35" customHeight="1" thickBot="1" x14ac:dyDescent="0.3">
      <c r="A23" s="24" t="s">
        <v>29</v>
      </c>
      <c r="B23" s="12">
        <v>66</v>
      </c>
      <c r="C23" s="23">
        <f>VLOOKUP($B23,[1]Klasse0!$A$3:$I$112,6,FALSE)</f>
        <v>0</v>
      </c>
      <c r="D23" s="23" t="str">
        <f>VLOOKUP($B23,[1]Klasse0!$A$3:$I$112,8,FALSE)</f>
        <v>Erb</v>
      </c>
      <c r="E23" s="23" t="str">
        <f>VLOOKUP($B23,[1]Klasse0!$A$3:$I$112,7,FALSE)</f>
        <v>Mike</v>
      </c>
      <c r="F23" s="23">
        <f>VLOOKUP($B23,[1]Klasse0!$A$3:$I$112,9,FALSE)</f>
        <v>0</v>
      </c>
      <c r="G23" s="10"/>
      <c r="H23" s="11">
        <v>44</v>
      </c>
      <c r="I23" s="11"/>
      <c r="J23" s="31">
        <f t="shared" si="1"/>
        <v>44</v>
      </c>
    </row>
    <row r="24" spans="1:10" ht="31.35" customHeight="1" thickBot="1" x14ac:dyDescent="0.3">
      <c r="A24" s="24" t="s">
        <v>30</v>
      </c>
      <c r="B24" s="12">
        <v>307</v>
      </c>
      <c r="C24" s="23">
        <f>VLOOKUP($B24,[1]Klasse0!$A$3:$I$112,6,FALSE)</f>
        <v>0</v>
      </c>
      <c r="D24" s="23" t="str">
        <f>VLOOKUP($B24,[1]Klasse0!$A$3:$I$112,8,FALSE)</f>
        <v>Timmermann</v>
      </c>
      <c r="E24" s="23" t="str">
        <f>VLOOKUP($B24,[1]Klasse0!$A$3:$I$112,7,FALSE)</f>
        <v>Tanja</v>
      </c>
      <c r="F24" s="23">
        <f>VLOOKUP($B24,[1]Klasse0!$A$3:$I$112,9,FALSE)</f>
        <v>0</v>
      </c>
      <c r="G24" s="10"/>
      <c r="H24" s="11">
        <v>44</v>
      </c>
      <c r="I24" s="11"/>
      <c r="J24" s="31">
        <f t="shared" si="1"/>
        <v>44</v>
      </c>
    </row>
    <row r="25" spans="1:10" ht="31.35" customHeight="1" thickBot="1" x14ac:dyDescent="0.3">
      <c r="A25" s="24" t="s">
        <v>31</v>
      </c>
      <c r="B25" s="12">
        <v>49</v>
      </c>
      <c r="C25" s="23" t="str">
        <f>VLOOKUP($B25,[1]Klasse0!$A$3:$I$112,6,FALSE)</f>
        <v>MSC Crazy Horses</v>
      </c>
      <c r="D25" s="23" t="str">
        <f>VLOOKUP($B25,[1]Klasse0!$A$3:$I$112,8,FALSE)</f>
        <v>Scheu</v>
      </c>
      <c r="E25" s="23" t="str">
        <f>VLOOKUP($B25,[1]Klasse0!$A$3:$I$112,7,FALSE)</f>
        <v>Uwe</v>
      </c>
      <c r="F25" s="23" t="str">
        <f>VLOOKUP($B25,[1]Klasse0!$A$3:$I$112,9,FALSE)</f>
        <v>MSC Crazy Horses</v>
      </c>
      <c r="G25" s="10"/>
      <c r="H25" s="11">
        <v>38</v>
      </c>
      <c r="I25" s="11"/>
      <c r="J25" s="31">
        <f t="shared" si="1"/>
        <v>38</v>
      </c>
    </row>
    <row r="26" spans="1:10" ht="31.35" customHeight="1" thickBot="1" x14ac:dyDescent="0.3">
      <c r="A26" s="24" t="s">
        <v>32</v>
      </c>
      <c r="B26" s="12">
        <v>11</v>
      </c>
      <c r="C26" s="23" t="str">
        <f>VLOOKUP($B26,[1]Klasse0!$A$3:$I$112,6,FALSE)</f>
        <v>Cross Team Grave</v>
      </c>
      <c r="D26" s="23" t="str">
        <f>VLOOKUP($B26,[1]Klasse0!$A$3:$I$112,8,FALSE)</f>
        <v>Grone</v>
      </c>
      <c r="E26" s="23" t="str">
        <f>VLOOKUP($B26,[1]Klasse0!$A$3:$I$112,7,FALSE)</f>
        <v>Saskia</v>
      </c>
      <c r="F26" s="23">
        <f>VLOOKUP($B26,[1]Klasse0!$A$3:$I$112,9,FALSE)</f>
        <v>0</v>
      </c>
      <c r="G26" s="10"/>
      <c r="H26" s="11">
        <v>36</v>
      </c>
      <c r="I26" s="11"/>
      <c r="J26" s="31">
        <f t="shared" si="1"/>
        <v>36</v>
      </c>
    </row>
    <row r="27" spans="1:10" ht="31.35" customHeight="1" thickBot="1" x14ac:dyDescent="0.3">
      <c r="A27" s="24" t="s">
        <v>35</v>
      </c>
      <c r="B27" s="12">
        <v>427</v>
      </c>
      <c r="C27" s="23" t="str">
        <f>VLOOKUP($B27,[1]Klasse0!$A$3:$I$112,6,FALSE)</f>
        <v>Jerrentrup / Hedler Motorsport</v>
      </c>
      <c r="D27" s="23" t="str">
        <f>VLOOKUP($B27,[1]Klasse0!$A$3:$I$112,8,FALSE)</f>
        <v>Hedler</v>
      </c>
      <c r="E27" s="23" t="str">
        <f>VLOOKUP($B27,[1]Klasse0!$A$3:$I$112,7,FALSE)</f>
        <v>Christopher</v>
      </c>
      <c r="F27" s="23" t="str">
        <f>VLOOKUP($B27,[1]Klasse0!$A$3:$I$112,9,FALSE)</f>
        <v>MC Sachsenberg</v>
      </c>
      <c r="G27" s="10"/>
      <c r="H27" s="11">
        <v>32</v>
      </c>
      <c r="I27" s="11"/>
      <c r="J27" s="31">
        <f t="shared" si="1"/>
        <v>32</v>
      </c>
    </row>
    <row r="28" spans="1:10" ht="31.35" customHeight="1" thickBot="1" x14ac:dyDescent="0.3">
      <c r="A28" s="24" t="s">
        <v>36</v>
      </c>
      <c r="B28" s="12">
        <v>9</v>
      </c>
      <c r="C28" s="23">
        <f>VLOOKUP($B28,[1]Klasse0!$A$3:$I$112,6,FALSE)</f>
        <v>0</v>
      </c>
      <c r="D28" s="23" t="str">
        <f>VLOOKUP($B28,[1]Klasse0!$A$3:$I$112,8,FALSE)</f>
        <v>Raiser</v>
      </c>
      <c r="E28" s="23" t="str">
        <f>VLOOKUP($B28,[1]Klasse0!$A$3:$I$112,7,FALSE)</f>
        <v>Philip</v>
      </c>
      <c r="F28" s="23">
        <f>VLOOKUP($B28,[1]Klasse0!$A$3:$I$112,9,FALSE)</f>
        <v>0</v>
      </c>
      <c r="G28" s="10"/>
      <c r="H28" s="11">
        <v>24</v>
      </c>
      <c r="I28" s="11"/>
      <c r="J28" s="31">
        <f t="shared" si="1"/>
        <v>24</v>
      </c>
    </row>
    <row r="29" spans="1:10" ht="31.35" customHeight="1" thickBot="1" x14ac:dyDescent="0.3">
      <c r="A29" s="24" t="s">
        <v>37</v>
      </c>
      <c r="B29" s="12">
        <v>327</v>
      </c>
      <c r="C29" s="23" t="str">
        <f>VLOOKUP($B29,[1]Klasse0!$A$3:$I$112,6,FALSE)</f>
        <v>MC-Schwabendorf</v>
      </c>
      <c r="D29" s="23" t="str">
        <f>VLOOKUP($B29,[1]Klasse0!$A$3:$I$112,8,FALSE)</f>
        <v>Junker</v>
      </c>
      <c r="E29" s="23" t="str">
        <f>VLOOKUP($B29,[1]Klasse0!$A$3:$I$112,7,FALSE)</f>
        <v>Dirk</v>
      </c>
      <c r="F29" s="23" t="str">
        <f>VLOOKUP($B29,[1]Klasse0!$A$3:$I$112,9,FALSE)</f>
        <v>MC-Schwabendorf</v>
      </c>
      <c r="G29" s="10"/>
      <c r="H29" s="11">
        <v>20</v>
      </c>
      <c r="I29" s="11"/>
      <c r="J29" s="31">
        <f t="shared" si="1"/>
        <v>20</v>
      </c>
    </row>
    <row r="30" spans="1:10" ht="31.35" customHeight="1" thickBot="1" x14ac:dyDescent="0.3">
      <c r="A30" s="24" t="s">
        <v>38</v>
      </c>
      <c r="B30" s="12">
        <v>225</v>
      </c>
      <c r="C30" s="23" t="str">
        <f>VLOOKUP($B30,[1]Klasse0!$A$3:$I$112,6,FALSE)</f>
        <v>Bischoff Racing Team</v>
      </c>
      <c r="D30" s="23" t="str">
        <f>VLOOKUP($B30,[1]Klasse0!$A$3:$I$112,8,FALSE)</f>
        <v>Bischoff</v>
      </c>
      <c r="E30" s="23" t="str">
        <f>VLOOKUP($B30,[1]Klasse0!$A$3:$I$112,7,FALSE)</f>
        <v>Lothar</v>
      </c>
      <c r="F30" s="23" t="str">
        <f>VLOOKUP($B30,[1]Klasse0!$A$3:$I$112,9,FALSE)</f>
        <v>RSG Aartal-Eppe</v>
      </c>
      <c r="G30" s="10"/>
      <c r="H30" s="11">
        <v>19</v>
      </c>
      <c r="I30" s="11"/>
      <c r="J30" s="31">
        <f t="shared" si="1"/>
        <v>19</v>
      </c>
    </row>
    <row r="31" spans="1:10" ht="31.35" customHeight="1" thickBot="1" x14ac:dyDescent="0.3">
      <c r="A31" s="24" t="s">
        <v>56</v>
      </c>
      <c r="B31" s="12">
        <v>348</v>
      </c>
      <c r="C31" s="23" t="str">
        <f>VLOOKUP($B31,[1]Klasse0!$A$3:$I$112,6,FALSE)</f>
        <v>Cross Team Grave</v>
      </c>
      <c r="D31" s="23" t="str">
        <f>VLOOKUP($B31,[1]Klasse0!$A$3:$I$112,8,FALSE)</f>
        <v>Hümme</v>
      </c>
      <c r="E31" s="23" t="str">
        <f>VLOOKUP($B31,[1]Klasse0!$A$3:$I$112,7,FALSE)</f>
        <v>Pascal</v>
      </c>
      <c r="F31" s="23">
        <f>VLOOKUP($B31,[1]Klasse0!$A$3:$I$112,9,FALSE)</f>
        <v>0</v>
      </c>
      <c r="G31" s="10"/>
      <c r="H31" s="11">
        <v>15</v>
      </c>
      <c r="I31" s="11"/>
      <c r="J31" s="31">
        <f t="shared" si="1"/>
        <v>15</v>
      </c>
    </row>
    <row r="32" spans="1:10" ht="31.35" customHeight="1" thickBot="1" x14ac:dyDescent="0.3">
      <c r="A32" s="24" t="s">
        <v>57</v>
      </c>
      <c r="B32" s="12">
        <v>434</v>
      </c>
      <c r="C32" s="23" t="str">
        <f>VLOOKUP($B32,[1]Klasse0!$A$3:$I$112,6,FALSE)</f>
        <v>Rentner Racing Team</v>
      </c>
      <c r="D32" s="23" t="str">
        <f>VLOOKUP($B32,[1]Klasse0!$A$3:$I$112,8,FALSE)</f>
        <v>Fleischhauer</v>
      </c>
      <c r="E32" s="23" t="str">
        <f>VLOOKUP($B32,[1]Klasse0!$A$3:$I$112,7,FALSE)</f>
        <v>Jörg</v>
      </c>
      <c r="F32" s="23" t="str">
        <f>VLOOKUP($B32,[1]Klasse0!$A$3:$I$112,9,FALSE)</f>
        <v>MSV Diemelsee</v>
      </c>
      <c r="G32" s="10"/>
      <c r="H32" s="11">
        <v>10</v>
      </c>
      <c r="I32" s="11"/>
      <c r="J32" s="31">
        <f t="shared" si="1"/>
        <v>10</v>
      </c>
    </row>
    <row r="33" spans="1:10" ht="31.35" customHeight="1" thickBot="1" x14ac:dyDescent="0.3">
      <c r="A33" s="24" t="s">
        <v>58</v>
      </c>
      <c r="B33" s="12">
        <v>16</v>
      </c>
      <c r="C33" s="23" t="str">
        <f>VLOOKUP($B33,[1]Klasse0!$A$3:$I$112,6,FALSE)</f>
        <v>Team Spors</v>
      </c>
      <c r="D33" s="23" t="str">
        <f>VLOOKUP($B33,[1]Klasse0!$A$3:$I$112,8,FALSE)</f>
        <v>Cloodt-Spors</v>
      </c>
      <c r="E33" s="23" t="str">
        <f>VLOOKUP($B33,[1]Klasse0!$A$3:$I$112,7,FALSE)</f>
        <v>Nadine</v>
      </c>
      <c r="F33" s="23" t="str">
        <f>VLOOKUP($B33,[1]Klasse0!$A$3:$I$112,9,FALSE)</f>
        <v>MC Sachsenberg</v>
      </c>
      <c r="G33" s="10"/>
      <c r="H33" s="11">
        <v>5</v>
      </c>
      <c r="I33" s="11"/>
      <c r="J33" s="31">
        <f t="shared" si="1"/>
        <v>5</v>
      </c>
    </row>
    <row r="34" spans="1:10" ht="31.35" customHeight="1" thickBot="1" x14ac:dyDescent="0.3">
      <c r="A34" s="24" t="s">
        <v>59</v>
      </c>
      <c r="B34" s="12">
        <v>303</v>
      </c>
      <c r="C34" s="23">
        <f>VLOOKUP($B34,[1]Klasse0!$A$3:$I$112,6,FALSE)</f>
        <v>0</v>
      </c>
      <c r="D34" s="23" t="str">
        <f>VLOOKUP($B34,[1]Klasse0!$A$3:$I$112,8,FALSE)</f>
        <v>Horn</v>
      </c>
      <c r="E34" s="23" t="str">
        <f>VLOOKUP($B34,[1]Klasse0!$A$3:$I$112,7,FALSE)</f>
        <v>Keven</v>
      </c>
      <c r="F34" s="23" t="str">
        <f>VLOOKUP($B34,[1]Klasse0!$A$3:$I$112,9,FALSE)</f>
        <v>KRK Racing</v>
      </c>
      <c r="G34" s="10"/>
      <c r="H34" s="11">
        <v>4</v>
      </c>
      <c r="I34" s="11"/>
      <c r="J34" s="31">
        <f t="shared" si="1"/>
        <v>4</v>
      </c>
    </row>
    <row r="35" spans="1:10" ht="31.35" customHeight="1" x14ac:dyDescent="0.25">
      <c r="A35" s="24" t="s">
        <v>60</v>
      </c>
      <c r="B35" s="12">
        <v>321</v>
      </c>
      <c r="C35" s="23" t="str">
        <f>VLOOKUP($B35,[1]Klasse0!$A$3:$I$112,6,FALSE)</f>
        <v>MC-Schwabendorf</v>
      </c>
      <c r="D35" s="23" t="str">
        <f>VLOOKUP($B35,[1]Klasse0!$A$3:$I$112,8,FALSE)</f>
        <v>Schauberer</v>
      </c>
      <c r="E35" s="23" t="str">
        <f>VLOOKUP($B35,[1]Klasse0!$A$3:$I$112,7,FALSE)</f>
        <v>Dana</v>
      </c>
      <c r="F35" s="23" t="str">
        <f>VLOOKUP($B35,[1]Klasse0!$A$3:$I$112,9,FALSE)</f>
        <v>MC-Schwabendorf</v>
      </c>
      <c r="G35" s="10"/>
      <c r="H35" s="11"/>
      <c r="I35" s="11"/>
      <c r="J35" s="31"/>
    </row>
  </sheetData>
  <sortState ref="B4:J29">
    <sortCondition descending="1" ref="J4:J29"/>
  </sortState>
  <mergeCells count="5">
    <mergeCell ref="A1:J1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&amp;L&amp;12Sachsenberg 15.07.2017&amp;C&amp;"-,Fett"&amp;12www.wacv.de&amp;R&amp;12Seite &amp;P/&amp;N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topLeftCell="A4" zoomScaleNormal="100" workbookViewId="0">
      <selection activeCell="L6" sqref="L6"/>
    </sheetView>
  </sheetViews>
  <sheetFormatPr baseColWidth="10" defaultRowHeight="15" x14ac:dyDescent="0.25"/>
  <cols>
    <col min="1" max="1" width="4.85546875" customWidth="1"/>
    <col min="2" max="2" width="11.42578125" customWidth="1"/>
    <col min="3" max="3" width="13.7109375" bestFit="1" customWidth="1"/>
    <col min="4" max="5" width="15.5703125" customWidth="1"/>
    <col min="6" max="6" width="15.85546875" bestFit="1" customWidth="1"/>
    <col min="7" max="10" width="2.28515625" customWidth="1"/>
    <col min="11" max="11" width="3.7109375" customWidth="1"/>
  </cols>
  <sheetData>
    <row r="1" spans="1:11" ht="47.25" customHeight="1" thickBot="1" x14ac:dyDescent="0.3">
      <c r="A1" s="41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2.5" customHeight="1" thickBot="1" x14ac:dyDescent="0.3">
      <c r="A2" s="5"/>
      <c r="B2" s="6"/>
      <c r="C2" s="7"/>
      <c r="D2" s="7"/>
      <c r="E2" s="7"/>
      <c r="F2" s="8"/>
      <c r="G2" s="18"/>
      <c r="H2" s="19"/>
      <c r="I2" s="19"/>
      <c r="J2" s="20"/>
      <c r="K2" s="21"/>
    </row>
    <row r="3" spans="1:11" ht="67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27</v>
      </c>
      <c r="F3" s="3" t="s">
        <v>0</v>
      </c>
      <c r="G3" s="14">
        <v>1</v>
      </c>
      <c r="H3" s="14">
        <v>2</v>
      </c>
      <c r="I3" s="14">
        <v>3</v>
      </c>
      <c r="J3" s="14">
        <v>4</v>
      </c>
      <c r="K3" s="14" t="s">
        <v>34</v>
      </c>
    </row>
    <row r="4" spans="1:11" ht="33" customHeight="1" x14ac:dyDescent="0.25">
      <c r="A4" s="24" t="s">
        <v>5</v>
      </c>
      <c r="B4" s="25">
        <v>896</v>
      </c>
      <c r="C4" s="23">
        <f>VLOOKUP($B4,[1]Klasse8!$A$3:$I$112,6,FALSE)</f>
        <v>0</v>
      </c>
      <c r="D4" s="23" t="str">
        <f>VLOOKUP($B4,[1]Klasse8!$A$3:$I$112,8,FALSE)</f>
        <v>Poelarends</v>
      </c>
      <c r="E4" s="23" t="str">
        <f>VLOOKUP($B4,[1]Klasse8!$A$3:$I$112,7,FALSE)</f>
        <v>Jimmy</v>
      </c>
      <c r="F4" s="23">
        <f>VLOOKUP($B4,[1]Klasse8!$A$3:$I$112,9,FALSE)</f>
        <v>0</v>
      </c>
      <c r="G4" s="15">
        <v>6</v>
      </c>
      <c r="H4" s="15">
        <v>7</v>
      </c>
      <c r="I4" s="15">
        <v>6</v>
      </c>
      <c r="J4" s="15"/>
      <c r="K4" s="17">
        <f t="shared" ref="K4:K12" si="0">SUM(G4:J4)</f>
        <v>19</v>
      </c>
    </row>
    <row r="5" spans="1:11" ht="33" customHeight="1" x14ac:dyDescent="0.25">
      <c r="A5" s="4" t="s">
        <v>6</v>
      </c>
      <c r="B5" s="26">
        <v>856</v>
      </c>
      <c r="C5" s="23">
        <f>VLOOKUP($B5,[1]Klasse8!$A$3:$I$112,6,FALSE)</f>
        <v>0</v>
      </c>
      <c r="D5" s="23" t="str">
        <f>VLOOKUP($B5,[1]Klasse8!$A$3:$I$112,8,FALSE)</f>
        <v>Tacke</v>
      </c>
      <c r="E5" s="23" t="str">
        <f>VLOOKUP($B5,[1]Klasse8!$A$3:$I$112,7,FALSE)</f>
        <v>Thorsten</v>
      </c>
      <c r="F5" s="23">
        <f>VLOOKUP($B5,[1]Klasse8!$A$3:$I$112,9,FALSE)</f>
        <v>0</v>
      </c>
      <c r="G5" s="37">
        <v>9</v>
      </c>
      <c r="H5" s="37">
        <v>5</v>
      </c>
      <c r="I5" s="37">
        <v>5</v>
      </c>
      <c r="J5" s="37"/>
      <c r="K5" s="17">
        <f t="shared" si="0"/>
        <v>19</v>
      </c>
    </row>
    <row r="6" spans="1:11" ht="33" customHeight="1" x14ac:dyDescent="0.25">
      <c r="A6" s="4" t="s">
        <v>7</v>
      </c>
      <c r="B6" s="26">
        <v>895</v>
      </c>
      <c r="C6" s="23">
        <f>VLOOKUP($B6,[1]Klasse8!$A$3:$I$112,6,FALSE)</f>
        <v>0</v>
      </c>
      <c r="D6" s="23" t="str">
        <f>VLOOKUP($B6,[1]Klasse8!$A$3:$I$112,8,FALSE)</f>
        <v>Haselhorst</v>
      </c>
      <c r="E6" s="23" t="str">
        <f>VLOOKUP($B6,[1]Klasse8!$A$3:$I$112,7,FALSE)</f>
        <v>Martin</v>
      </c>
      <c r="F6" s="23">
        <f>VLOOKUP($B6,[1]Klasse8!$A$3:$I$112,9,FALSE)</f>
        <v>0</v>
      </c>
      <c r="G6" s="15">
        <v>1</v>
      </c>
      <c r="H6" s="15">
        <v>6</v>
      </c>
      <c r="I6" s="15">
        <v>9</v>
      </c>
      <c r="J6" s="15"/>
      <c r="K6" s="17">
        <f t="shared" si="0"/>
        <v>16</v>
      </c>
    </row>
    <row r="7" spans="1:11" ht="33" customHeight="1" x14ac:dyDescent="0.25">
      <c r="A7" s="27" t="s">
        <v>33</v>
      </c>
      <c r="B7" s="22">
        <v>812</v>
      </c>
      <c r="C7" s="23" t="str">
        <f>VLOOKUP($B7,[1]Klasse8!$A$3:$I$112,6,FALSE)</f>
        <v>Schäfer Racing</v>
      </c>
      <c r="D7" s="23" t="str">
        <f>VLOOKUP($B7,[1]Klasse8!$A$3:$I$112,8,FALSE)</f>
        <v>Schäfer</v>
      </c>
      <c r="E7" s="23" t="str">
        <f>VLOOKUP($B7,[1]Klasse8!$A$3:$I$112,7,FALSE)</f>
        <v>Florian</v>
      </c>
      <c r="F7" s="23" t="str">
        <f>VLOOKUP($B7,[1]Klasse8!$A$3:$I$112,9,FALSE)</f>
        <v>MC Sachsenberg</v>
      </c>
      <c r="G7" s="37">
        <v>5</v>
      </c>
      <c r="H7" s="37">
        <v>3</v>
      </c>
      <c r="I7" s="37">
        <v>7</v>
      </c>
      <c r="J7" s="37"/>
      <c r="K7" s="17">
        <f t="shared" si="0"/>
        <v>15</v>
      </c>
    </row>
    <row r="8" spans="1:11" ht="33" customHeight="1" x14ac:dyDescent="0.25">
      <c r="A8" s="4" t="s">
        <v>12</v>
      </c>
      <c r="B8" s="22">
        <v>811</v>
      </c>
      <c r="C8" s="23">
        <f>VLOOKUP($B8,[1]Klasse8!$A$3:$I$112,6,FALSE)</f>
        <v>0</v>
      </c>
      <c r="D8" s="23">
        <f>VLOOKUP($B8,[1]Klasse8!$A$3:$I$112,8,FALSE)</f>
        <v>0</v>
      </c>
      <c r="E8" s="23">
        <f>VLOOKUP($B8,[1]Klasse8!$A$3:$I$112,7,FALSE)</f>
        <v>0</v>
      </c>
      <c r="F8" s="23">
        <f>VLOOKUP($B8,[1]Klasse8!$A$3:$I$112,9,FALSE)</f>
        <v>0</v>
      </c>
      <c r="G8" s="37">
        <v>7</v>
      </c>
      <c r="H8" s="37">
        <v>4</v>
      </c>
      <c r="I8" s="37">
        <v>4</v>
      </c>
      <c r="J8" s="37"/>
      <c r="K8" s="17">
        <f t="shared" si="0"/>
        <v>15</v>
      </c>
    </row>
    <row r="9" spans="1:11" ht="33" customHeight="1" x14ac:dyDescent="0.25">
      <c r="A9" s="4" t="s">
        <v>13</v>
      </c>
      <c r="B9" s="22">
        <v>897</v>
      </c>
      <c r="C9" s="23">
        <f>VLOOKUP($B9,[1]Klasse8!$A$3:$I$112,6,FALSE)</f>
        <v>0</v>
      </c>
      <c r="D9" s="23" t="str">
        <f>VLOOKUP($B9,[1]Klasse8!$A$3:$I$112,8,FALSE)</f>
        <v>Kersten</v>
      </c>
      <c r="E9" s="23" t="str">
        <f>VLOOKUP($B9,[1]Klasse8!$A$3:$I$112,7,FALSE)</f>
        <v>Tim</v>
      </c>
      <c r="F9" s="23">
        <f>VLOOKUP($B9,[1]Klasse8!$A$3:$I$112,9,FALSE)</f>
        <v>0</v>
      </c>
      <c r="G9" s="15">
        <v>4</v>
      </c>
      <c r="H9" s="15">
        <v>9</v>
      </c>
      <c r="I9" s="15"/>
      <c r="J9" s="15"/>
      <c r="K9" s="17">
        <f t="shared" si="0"/>
        <v>13</v>
      </c>
    </row>
    <row r="10" spans="1:11" ht="33" customHeight="1" x14ac:dyDescent="0.25">
      <c r="A10" s="27" t="s">
        <v>14</v>
      </c>
      <c r="B10" s="22">
        <v>845</v>
      </c>
      <c r="C10" s="23" t="str">
        <f>VLOOKUP($B10,[1]Klasse8!$A$3:$I$112,6,FALSE)</f>
        <v>Team Lorenz / Behle</v>
      </c>
      <c r="D10" s="23" t="str">
        <f>VLOOKUP($B10,[1]Klasse8!$A$3:$I$112,8,FALSE)</f>
        <v>Lorenz</v>
      </c>
      <c r="E10" s="23" t="str">
        <f>VLOOKUP($B10,[1]Klasse8!$A$3:$I$112,7,FALSE)</f>
        <v>Swen</v>
      </c>
      <c r="F10" s="23" t="str">
        <f>VLOOKUP($B10,[1]Klasse8!$A$3:$I$112,9,FALSE)</f>
        <v>MSV Dimelsee</v>
      </c>
      <c r="G10" s="37">
        <v>2</v>
      </c>
      <c r="H10" s="37">
        <v>1</v>
      </c>
      <c r="I10" s="37">
        <v>3</v>
      </c>
      <c r="J10" s="37"/>
      <c r="K10" s="17">
        <f t="shared" si="0"/>
        <v>6</v>
      </c>
    </row>
    <row r="11" spans="1:11" ht="33" customHeight="1" x14ac:dyDescent="0.25">
      <c r="A11" s="4" t="s">
        <v>15</v>
      </c>
      <c r="B11" s="22">
        <v>820</v>
      </c>
      <c r="C11" s="23">
        <f>VLOOKUP($B11,[1]Klasse8!$A$3:$I$112,6,FALSE)</f>
        <v>0</v>
      </c>
      <c r="D11" s="23" t="str">
        <f>VLOOKUP($B11,[1]Klasse8!$A$3:$I$112,8,FALSE)</f>
        <v>Wipper</v>
      </c>
      <c r="E11" s="23" t="str">
        <f>VLOOKUP($B11,[1]Klasse8!$A$3:$I$112,7,FALSE)</f>
        <v>Hilger</v>
      </c>
      <c r="F11" s="23">
        <f>VLOOKUP($B11,[1]Klasse8!$A$3:$I$112,9,FALSE)</f>
        <v>0</v>
      </c>
      <c r="G11" s="37">
        <v>3</v>
      </c>
      <c r="H11" s="37"/>
      <c r="I11" s="37"/>
      <c r="J11" s="37"/>
      <c r="K11" s="17">
        <f t="shared" si="0"/>
        <v>3</v>
      </c>
    </row>
    <row r="12" spans="1:11" ht="33" customHeight="1" x14ac:dyDescent="0.25">
      <c r="A12" s="4" t="s">
        <v>16</v>
      </c>
      <c r="B12" s="22">
        <v>891</v>
      </c>
      <c r="C12" s="23">
        <f>VLOOKUP($B12,[1]Klasse8!$A$3:$I$112,6,FALSE)</f>
        <v>0</v>
      </c>
      <c r="D12" s="23" t="str">
        <f>VLOOKUP($B12,[1]Klasse8!$A$3:$I$112,8,FALSE)</f>
        <v>SCheu</v>
      </c>
      <c r="E12" s="23" t="str">
        <f>VLOOKUP($B12,[1]Klasse8!$A$3:$I$112,7,FALSE)</f>
        <v>Oliver</v>
      </c>
      <c r="F12" s="23">
        <f>VLOOKUP($B12,[1]Klasse8!$A$3:$I$112,9,FALSE)</f>
        <v>0</v>
      </c>
      <c r="G12" s="15"/>
      <c r="H12" s="15"/>
      <c r="I12" s="15"/>
      <c r="J12" s="15"/>
      <c r="K12" s="17">
        <f t="shared" si="0"/>
        <v>0</v>
      </c>
    </row>
    <row r="13" spans="1:11" ht="33" customHeight="1" x14ac:dyDescent="0.25">
      <c r="A13" s="27" t="s">
        <v>17</v>
      </c>
      <c r="B13" s="22"/>
      <c r="C13" s="23">
        <f>VLOOKUP($B13,[1]Klasse8!$A$3:$I$112,6,FALSE)</f>
        <v>0</v>
      </c>
      <c r="D13" s="23">
        <f>VLOOKUP($B13,[1]Klasse8!$A$3:$I$112,8,FALSE)</f>
        <v>0</v>
      </c>
      <c r="E13" s="23">
        <f>VLOOKUP($B13,[1]Klasse8!$A$3:$I$112,7,FALSE)</f>
        <v>0</v>
      </c>
      <c r="F13" s="23">
        <f>VLOOKUP($B13,[1]Klasse8!$A$3:$I$112,9,FALSE)</f>
        <v>0</v>
      </c>
      <c r="G13" s="15"/>
      <c r="H13" s="15"/>
      <c r="I13" s="15"/>
      <c r="J13" s="15"/>
      <c r="K13" s="17">
        <f t="shared" ref="K13:K22" si="1">SUM(G13:J13)</f>
        <v>0</v>
      </c>
    </row>
    <row r="14" spans="1:11" ht="33" customHeight="1" x14ac:dyDescent="0.25">
      <c r="A14" s="4" t="s">
        <v>18</v>
      </c>
      <c r="B14" s="22"/>
      <c r="C14" s="23">
        <f>VLOOKUP($B14,[1]Klasse8!$A$3:$I$112,6,FALSE)</f>
        <v>0</v>
      </c>
      <c r="D14" s="23">
        <f>VLOOKUP($B14,[1]Klasse8!$A$3:$I$112,8,FALSE)</f>
        <v>0</v>
      </c>
      <c r="E14" s="23">
        <f>VLOOKUP($B14,[1]Klasse8!$A$3:$I$112,7,FALSE)</f>
        <v>0</v>
      </c>
      <c r="F14" s="23">
        <f>VLOOKUP($B14,[1]Klasse8!$A$3:$I$112,9,FALSE)</f>
        <v>0</v>
      </c>
      <c r="G14" s="15"/>
      <c r="H14" s="15"/>
      <c r="I14" s="15"/>
      <c r="J14" s="15"/>
      <c r="K14" s="17">
        <f t="shared" si="1"/>
        <v>0</v>
      </c>
    </row>
    <row r="15" spans="1:11" ht="33" customHeight="1" x14ac:dyDescent="0.25">
      <c r="A15" s="4" t="s">
        <v>19</v>
      </c>
      <c r="B15" s="22"/>
      <c r="C15" s="23">
        <f>VLOOKUP($B15,[1]Klasse8!$A$3:$I$112,6,FALSE)</f>
        <v>0</v>
      </c>
      <c r="D15" s="23">
        <f>VLOOKUP($B15,[1]Klasse8!$A$3:$I$112,8,FALSE)</f>
        <v>0</v>
      </c>
      <c r="E15" s="23">
        <f>VLOOKUP($B15,[1]Klasse8!$A$3:$I$112,7,FALSE)</f>
        <v>0</v>
      </c>
      <c r="F15" s="23">
        <f>VLOOKUP($B15,[1]Klasse8!$A$3:$I$112,9,FALSE)</f>
        <v>0</v>
      </c>
      <c r="G15" s="15"/>
      <c r="H15" s="15"/>
      <c r="I15" s="15"/>
      <c r="J15" s="15"/>
      <c r="K15" s="17">
        <f t="shared" si="1"/>
        <v>0</v>
      </c>
    </row>
    <row r="16" spans="1:11" ht="33" customHeight="1" x14ac:dyDescent="0.25">
      <c r="A16" s="27" t="s">
        <v>20</v>
      </c>
      <c r="B16" s="22"/>
      <c r="C16" s="23">
        <f>VLOOKUP($B16,[1]Klasse8!$A$3:$I$112,6,FALSE)</f>
        <v>0</v>
      </c>
      <c r="D16" s="23">
        <f>VLOOKUP($B16,[1]Klasse8!$A$3:$I$112,8,FALSE)</f>
        <v>0</v>
      </c>
      <c r="E16" s="23">
        <f>VLOOKUP($B16,[1]Klasse8!$A$3:$I$112,7,FALSE)</f>
        <v>0</v>
      </c>
      <c r="F16" s="23">
        <f>VLOOKUP($B16,[1]Klasse8!$A$3:$I$112,9,FALSE)</f>
        <v>0</v>
      </c>
      <c r="G16" s="15"/>
      <c r="H16" s="15"/>
      <c r="I16" s="15"/>
      <c r="J16" s="15"/>
      <c r="K16" s="17">
        <f t="shared" si="1"/>
        <v>0</v>
      </c>
    </row>
    <row r="17" spans="1:11" ht="33" customHeight="1" x14ac:dyDescent="0.25">
      <c r="A17" s="4" t="s">
        <v>21</v>
      </c>
      <c r="B17" s="22"/>
      <c r="C17" s="23">
        <f>VLOOKUP($B17,[1]Klasse8!$A$3:$I$112,6,FALSE)</f>
        <v>0</v>
      </c>
      <c r="D17" s="23">
        <f>VLOOKUP($B17,[1]Klasse8!$A$3:$I$112,8,FALSE)</f>
        <v>0</v>
      </c>
      <c r="E17" s="23">
        <f>VLOOKUP($B17,[1]Klasse8!$A$3:$I$112,7,FALSE)</f>
        <v>0</v>
      </c>
      <c r="F17" s="23">
        <f>VLOOKUP($B17,[1]Klasse8!$A$3:$I$112,9,FALSE)</f>
        <v>0</v>
      </c>
      <c r="G17" s="15"/>
      <c r="H17" s="15"/>
      <c r="I17" s="15"/>
      <c r="J17" s="15"/>
      <c r="K17" s="17">
        <f t="shared" si="1"/>
        <v>0</v>
      </c>
    </row>
    <row r="18" spans="1:11" ht="33" customHeight="1" x14ac:dyDescent="0.25">
      <c r="A18" s="13" t="s">
        <v>22</v>
      </c>
      <c r="B18" s="22"/>
      <c r="C18" s="23">
        <f>VLOOKUP($B18,[1]Klasse8!$A$3:$I$112,6,FALSE)</f>
        <v>0</v>
      </c>
      <c r="D18" s="23">
        <f>VLOOKUP($B18,[1]Klasse8!$A$3:$I$112,8,FALSE)</f>
        <v>0</v>
      </c>
      <c r="E18" s="23">
        <f>VLOOKUP($B18,[1]Klasse8!$A$3:$I$112,7,FALSE)</f>
        <v>0</v>
      </c>
      <c r="F18" s="23">
        <f>VLOOKUP($B18,[1]Klasse8!$A$3:$I$112,9,FALSE)</f>
        <v>0</v>
      </c>
      <c r="G18" s="15"/>
      <c r="H18" s="15"/>
      <c r="I18" s="15"/>
      <c r="J18" s="15"/>
      <c r="K18" s="17">
        <f t="shared" si="1"/>
        <v>0</v>
      </c>
    </row>
    <row r="19" spans="1:11" ht="33" customHeight="1" x14ac:dyDescent="0.25">
      <c r="A19" s="13" t="s">
        <v>23</v>
      </c>
      <c r="B19" s="22"/>
      <c r="C19" s="23">
        <f>VLOOKUP($B19,[1]Klasse8!$A$3:$I$112,6,FALSE)</f>
        <v>0</v>
      </c>
      <c r="D19" s="23">
        <f>VLOOKUP($B19,[1]Klasse8!$A$3:$I$112,8,FALSE)</f>
        <v>0</v>
      </c>
      <c r="E19" s="23">
        <f>VLOOKUP($B19,[1]Klasse8!$A$3:$I$112,7,FALSE)</f>
        <v>0</v>
      </c>
      <c r="F19" s="23">
        <f>VLOOKUP($B19,[1]Klasse8!$A$3:$I$112,9,FALSE)</f>
        <v>0</v>
      </c>
      <c r="G19" s="15"/>
      <c r="H19" s="15"/>
      <c r="I19" s="15"/>
      <c r="J19" s="15"/>
      <c r="K19" s="17">
        <f t="shared" si="1"/>
        <v>0</v>
      </c>
    </row>
    <row r="20" spans="1:11" ht="33" customHeight="1" x14ac:dyDescent="0.25">
      <c r="A20" s="13" t="s">
        <v>24</v>
      </c>
      <c r="B20" s="22"/>
      <c r="C20" s="23">
        <f>VLOOKUP($B20,[1]Klasse8!$A$3:$I$112,6,FALSE)</f>
        <v>0</v>
      </c>
      <c r="D20" s="23">
        <f>VLOOKUP($B20,[1]Klasse8!$A$3:$I$112,8,FALSE)</f>
        <v>0</v>
      </c>
      <c r="E20" s="23">
        <f>VLOOKUP($B20,[1]Klasse8!$A$3:$I$112,7,FALSE)</f>
        <v>0</v>
      </c>
      <c r="F20" s="23">
        <f>VLOOKUP($B20,[1]Klasse8!$A$3:$I$112,9,FALSE)</f>
        <v>0</v>
      </c>
      <c r="G20" s="15"/>
      <c r="H20" s="15"/>
      <c r="I20" s="15"/>
      <c r="J20" s="15"/>
      <c r="K20" s="17">
        <f t="shared" si="1"/>
        <v>0</v>
      </c>
    </row>
    <row r="21" spans="1:11" ht="33" customHeight="1" x14ac:dyDescent="0.25">
      <c r="A21" s="13" t="s">
        <v>25</v>
      </c>
      <c r="B21" s="22"/>
      <c r="C21" s="23">
        <f>VLOOKUP($B21,[1]Klasse8!$A$3:$I$112,6,FALSE)</f>
        <v>0</v>
      </c>
      <c r="D21" s="23">
        <f>VLOOKUP($B21,[1]Klasse8!$A$3:$I$112,8,FALSE)</f>
        <v>0</v>
      </c>
      <c r="E21" s="23">
        <f>VLOOKUP($B21,[1]Klasse8!$A$3:$I$112,7,FALSE)</f>
        <v>0</v>
      </c>
      <c r="F21" s="23">
        <f>VLOOKUP($B21,[1]Klasse8!$A$3:$I$112,9,FALSE)</f>
        <v>0</v>
      </c>
      <c r="G21" s="15"/>
      <c r="H21" s="15"/>
      <c r="I21" s="15"/>
      <c r="J21" s="15"/>
      <c r="K21" s="17">
        <f t="shared" si="1"/>
        <v>0</v>
      </c>
    </row>
    <row r="22" spans="1:11" ht="33" customHeight="1" x14ac:dyDescent="0.25">
      <c r="A22" s="13" t="s">
        <v>26</v>
      </c>
      <c r="B22" s="22"/>
      <c r="C22" s="23">
        <f>VLOOKUP($B22,[1]Klasse8!$A$3:$I$112,6,FALSE)</f>
        <v>0</v>
      </c>
      <c r="D22" s="23">
        <f>VLOOKUP($B22,[1]Klasse8!$A$3:$I$112,8,FALSE)</f>
        <v>0</v>
      </c>
      <c r="E22" s="23">
        <f>VLOOKUP($B22,[1]Klasse8!$A$3:$I$112,7,FALSE)</f>
        <v>0</v>
      </c>
      <c r="F22" s="23">
        <f>VLOOKUP($B22,[1]Klasse8!$A$3:$I$112,9,FALSE)</f>
        <v>0</v>
      </c>
      <c r="G22" s="16"/>
      <c r="H22" s="16"/>
      <c r="I22" s="16"/>
      <c r="J22" s="16"/>
      <c r="K22" s="17">
        <f t="shared" si="1"/>
        <v>0</v>
      </c>
    </row>
  </sheetData>
  <sortState ref="B4:K12">
    <sortCondition descending="1" ref="K4:K12"/>
    <sortCondition descending="1" ref="I4:I12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&amp;L&amp;12Sachsenberg 15.07.2017&amp;C&amp;"-,Fett"&amp;12www.wacv.de&amp;R&amp;12Seite &amp;P/&amp;N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topLeftCell="A4" zoomScaleNormal="100" workbookViewId="0">
      <selection activeCell="L6" sqref="L6"/>
    </sheetView>
  </sheetViews>
  <sheetFormatPr baseColWidth="10" defaultRowHeight="15" x14ac:dyDescent="0.25"/>
  <cols>
    <col min="1" max="1" width="4.85546875" customWidth="1"/>
    <col min="2" max="2" width="11.42578125" customWidth="1"/>
    <col min="3" max="3" width="13.7109375" bestFit="1" customWidth="1"/>
    <col min="4" max="5" width="15.5703125" customWidth="1"/>
    <col min="6" max="6" width="15.85546875" bestFit="1" customWidth="1"/>
    <col min="7" max="10" width="2.28515625" customWidth="1"/>
    <col min="11" max="11" width="3.7109375" customWidth="1"/>
  </cols>
  <sheetData>
    <row r="1" spans="1:11" ht="47.25" customHeight="1" thickBot="1" x14ac:dyDescent="0.3">
      <c r="A1" s="41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2.5" customHeight="1" thickBot="1" x14ac:dyDescent="0.3">
      <c r="A2" s="5"/>
      <c r="B2" s="6"/>
      <c r="C2" s="7"/>
      <c r="D2" s="7"/>
      <c r="E2" s="7"/>
      <c r="F2" s="8"/>
      <c r="G2" s="18"/>
      <c r="H2" s="19"/>
      <c r="I2" s="19"/>
      <c r="J2" s="20"/>
      <c r="K2" s="21"/>
    </row>
    <row r="3" spans="1:11" ht="67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27</v>
      </c>
      <c r="F3" s="3" t="s">
        <v>0</v>
      </c>
      <c r="G3" s="14">
        <v>1</v>
      </c>
      <c r="H3" s="14">
        <v>2</v>
      </c>
      <c r="I3" s="14">
        <v>3</v>
      </c>
      <c r="J3" s="14">
        <v>4</v>
      </c>
      <c r="K3" s="14" t="s">
        <v>34</v>
      </c>
    </row>
    <row r="4" spans="1:11" ht="33" customHeight="1" x14ac:dyDescent="0.25">
      <c r="A4" s="24" t="s">
        <v>5</v>
      </c>
      <c r="B4" s="25">
        <v>1144</v>
      </c>
      <c r="C4" s="23" t="str">
        <f>VLOOKUP($B4,[1]Klasse11!$A$3:$I$112,6,FALSE)</f>
        <v>Göbel Racing</v>
      </c>
      <c r="D4" s="23" t="str">
        <f>VLOOKUP($B4,[1]Klasse11!$A$3:$I$112,8,FALSE)</f>
        <v>Göbel</v>
      </c>
      <c r="E4" s="23" t="str">
        <f>VLOOKUP($B4,[1]Klasse11!$A$3:$I$112,7,FALSE)</f>
        <v>Niklas</v>
      </c>
      <c r="F4" s="23" t="str">
        <f>VLOOKUP($B4,[1]Klasse11!$A$3:$I$112,9,FALSE)</f>
        <v>Eichener Racing Team</v>
      </c>
      <c r="G4" s="37">
        <v>6</v>
      </c>
      <c r="H4" s="37">
        <v>9</v>
      </c>
      <c r="I4" s="37">
        <v>9</v>
      </c>
      <c r="J4" s="37"/>
      <c r="K4" s="17">
        <f t="shared" ref="K4:K11" si="0">SUM(G4:J4)</f>
        <v>24</v>
      </c>
    </row>
    <row r="5" spans="1:11" ht="33" customHeight="1" x14ac:dyDescent="0.25">
      <c r="A5" s="4" t="s">
        <v>6</v>
      </c>
      <c r="B5" s="26">
        <v>1106</v>
      </c>
      <c r="C5" s="23" t="str">
        <f>VLOOKUP($B5,[1]Klasse11!$A$3:$I$112,6,FALSE)</f>
        <v>Cross Team Grave</v>
      </c>
      <c r="D5" s="23" t="str">
        <f>VLOOKUP($B5,[1]Klasse11!$A$3:$I$112,8,FALSE)</f>
        <v>Arndt</v>
      </c>
      <c r="E5" s="23" t="str">
        <f>VLOOKUP($B5,[1]Klasse11!$A$3:$I$112,7,FALSE)</f>
        <v>Maren</v>
      </c>
      <c r="F5" s="23">
        <f>VLOOKUP($B5,[1]Klasse11!$A$3:$I$112,9,FALSE)</f>
        <v>0</v>
      </c>
      <c r="G5" s="37">
        <v>9</v>
      </c>
      <c r="H5" s="37">
        <v>5</v>
      </c>
      <c r="I5" s="37">
        <v>7</v>
      </c>
      <c r="J5" s="37"/>
      <c r="K5" s="17">
        <f t="shared" si="0"/>
        <v>21</v>
      </c>
    </row>
    <row r="6" spans="1:11" ht="33" customHeight="1" x14ac:dyDescent="0.25">
      <c r="A6" s="4" t="s">
        <v>7</v>
      </c>
      <c r="B6" s="26">
        <v>1155</v>
      </c>
      <c r="C6" s="23">
        <f>VLOOKUP($B6,[1]Klasse11!$A$3:$I$112,6,FALSE)</f>
        <v>0</v>
      </c>
      <c r="D6" s="23" t="str">
        <f>VLOOKUP($B6,[1]Klasse11!$A$3:$I$112,8,FALSE)</f>
        <v>Seifert</v>
      </c>
      <c r="E6" s="23" t="str">
        <f>VLOOKUP($B6,[1]Klasse11!$A$3:$I$112,7,FALSE)</f>
        <v>Ole</v>
      </c>
      <c r="F6" s="23" t="str">
        <f>VLOOKUP($B6,[1]Klasse11!$A$3:$I$112,9,FALSE)</f>
        <v>RT Fürstenberg</v>
      </c>
      <c r="G6" s="37">
        <v>7</v>
      </c>
      <c r="H6" s="37">
        <v>7</v>
      </c>
      <c r="I6" s="37">
        <v>6</v>
      </c>
      <c r="J6" s="37"/>
      <c r="K6" s="17">
        <f t="shared" si="0"/>
        <v>20</v>
      </c>
    </row>
    <row r="7" spans="1:11" ht="33" customHeight="1" x14ac:dyDescent="0.25">
      <c r="A7" s="27" t="s">
        <v>33</v>
      </c>
      <c r="B7" s="22">
        <v>1133</v>
      </c>
      <c r="C7" s="23">
        <f>VLOOKUP($B7,[1]Klasse11!$A$3:$I$112,6,FALSE)</f>
        <v>0</v>
      </c>
      <c r="D7" s="23" t="str">
        <f>VLOOKUP($B7,[1]Klasse11!$A$3:$I$112,8,FALSE)</f>
        <v>Kulikowski</v>
      </c>
      <c r="E7" s="23" t="str">
        <f>VLOOKUP($B7,[1]Klasse11!$A$3:$I$112,7,FALSE)</f>
        <v>Tim</v>
      </c>
      <c r="F7" s="23">
        <f>VLOOKUP($B7,[1]Klasse11!$A$3:$I$112,9,FALSE)</f>
        <v>0</v>
      </c>
      <c r="G7" s="37">
        <v>4</v>
      </c>
      <c r="H7" s="37">
        <v>6</v>
      </c>
      <c r="I7" s="37">
        <v>5</v>
      </c>
      <c r="J7" s="37"/>
      <c r="K7" s="17">
        <f t="shared" si="0"/>
        <v>15</v>
      </c>
    </row>
    <row r="8" spans="1:11" ht="33" customHeight="1" x14ac:dyDescent="0.25">
      <c r="A8" s="4" t="s">
        <v>12</v>
      </c>
      <c r="B8" s="22">
        <v>1140</v>
      </c>
      <c r="C8" s="23" t="str">
        <f>VLOOKUP($B8,[1]Klasse11!$A$3:$I$112,6,FALSE)</f>
        <v>Team Paulus</v>
      </c>
      <c r="D8" s="23" t="str">
        <f>VLOOKUP($B8,[1]Klasse11!$A$3:$I$112,8,FALSE)</f>
        <v>Paulus</v>
      </c>
      <c r="E8" s="23" t="str">
        <f>VLOOKUP($B8,[1]Klasse11!$A$3:$I$112,7,FALSE)</f>
        <v>Marek</v>
      </c>
      <c r="F8" s="23" t="str">
        <f>VLOOKUP($B8,[1]Klasse11!$A$3:$I$112,9,FALSE)</f>
        <v>MC Sachsenberg</v>
      </c>
      <c r="G8" s="37">
        <v>3</v>
      </c>
      <c r="H8" s="37">
        <v>4</v>
      </c>
      <c r="I8" s="37">
        <v>4</v>
      </c>
      <c r="J8" s="37"/>
      <c r="K8" s="17">
        <f t="shared" si="0"/>
        <v>11</v>
      </c>
    </row>
    <row r="9" spans="1:11" ht="33" customHeight="1" x14ac:dyDescent="0.25">
      <c r="A9" s="4" t="s">
        <v>13</v>
      </c>
      <c r="B9" s="22">
        <v>1142</v>
      </c>
      <c r="C9" s="23" t="str">
        <f>VLOOKUP($B9,[1]Klasse11!$A$3:$I$112,6,FALSE)</f>
        <v>Cross Team Kreienkamp</v>
      </c>
      <c r="D9" s="23" t="str">
        <f>VLOOKUP($B9,[1]Klasse11!$A$3:$I$112,8,FALSE)</f>
        <v>Kreienkamp</v>
      </c>
      <c r="E9" s="23" t="str">
        <f>VLOOKUP($B9,[1]Klasse11!$A$3:$I$112,7,FALSE)</f>
        <v>Philip</v>
      </c>
      <c r="F9" s="23">
        <f>VLOOKUP($B9,[1]Klasse11!$A$3:$I$112,9,FALSE)</f>
        <v>0</v>
      </c>
      <c r="G9" s="37">
        <v>5</v>
      </c>
      <c r="H9" s="37">
        <v>3</v>
      </c>
      <c r="I9" s="37"/>
      <c r="J9" s="37"/>
      <c r="K9" s="17">
        <f t="shared" si="0"/>
        <v>8</v>
      </c>
    </row>
    <row r="10" spans="1:11" ht="33" customHeight="1" x14ac:dyDescent="0.25">
      <c r="A10" s="27" t="s">
        <v>14</v>
      </c>
      <c r="B10" s="22">
        <v>1190</v>
      </c>
      <c r="C10" s="23">
        <f>VLOOKUP($B10,[1]Klasse11!$A$3:$I$112,6,FALSE)</f>
        <v>0</v>
      </c>
      <c r="D10" s="23" t="str">
        <f>VLOOKUP($B10,[1]Klasse11!$A$3:$I$112,8,FALSE)</f>
        <v>Söhnel</v>
      </c>
      <c r="E10" s="23" t="str">
        <f>VLOOKUP($B10,[1]Klasse11!$A$3:$I$112,7,FALSE)</f>
        <v>Nico</v>
      </c>
      <c r="F10" s="23">
        <f>VLOOKUP($B10,[1]Klasse11!$A$3:$I$112,9,FALSE)</f>
        <v>0</v>
      </c>
      <c r="G10" s="37"/>
      <c r="H10" s="37"/>
      <c r="I10" s="37">
        <v>3</v>
      </c>
      <c r="J10" s="37"/>
      <c r="K10" s="17">
        <f t="shared" si="0"/>
        <v>3</v>
      </c>
    </row>
    <row r="11" spans="1:11" ht="33" customHeight="1" x14ac:dyDescent="0.25">
      <c r="A11" s="4" t="s">
        <v>15</v>
      </c>
      <c r="B11" s="22">
        <v>1121</v>
      </c>
      <c r="C11" s="23" t="str">
        <f>VLOOKUP($B11,[1]Klasse11!$A$3:$I$112,6,FALSE)</f>
        <v>Eichener Racing Team</v>
      </c>
      <c r="D11" s="23" t="str">
        <f>VLOOKUP($B11,[1]Klasse11!$A$3:$I$112,8,FALSE)</f>
        <v>Ille</v>
      </c>
      <c r="E11" s="23" t="str">
        <f>VLOOKUP($B11,[1]Klasse11!$A$3:$I$112,7,FALSE)</f>
        <v>Katharina</v>
      </c>
      <c r="F11" s="23" t="str">
        <f>VLOOKUP($B11,[1]Klasse11!$A$3:$I$112,9,FALSE)</f>
        <v>Eichener Racing Team</v>
      </c>
      <c r="G11" s="37"/>
      <c r="H11" s="37">
        <v>2</v>
      </c>
      <c r="I11" s="37"/>
      <c r="J11" s="37"/>
      <c r="K11" s="17">
        <f t="shared" si="0"/>
        <v>2</v>
      </c>
    </row>
    <row r="12" spans="1:11" ht="33" customHeight="1" x14ac:dyDescent="0.25">
      <c r="A12" s="4" t="s">
        <v>16</v>
      </c>
      <c r="B12" s="22"/>
      <c r="C12" s="23">
        <f>VLOOKUP($B12,[1]Klasse11!$A$3:$I$112,6,FALSE)</f>
        <v>0</v>
      </c>
      <c r="D12" s="23">
        <f>VLOOKUP($B12,[1]Klasse11!$A$3:$I$112,8,FALSE)</f>
        <v>0</v>
      </c>
      <c r="E12" s="23">
        <f>VLOOKUP($B12,[1]Klasse11!$A$3:$I$112,7,FALSE)</f>
        <v>0</v>
      </c>
      <c r="F12" s="23">
        <f>VLOOKUP($B12,[1]Klasse11!$A$3:$I$112,9,FALSE)</f>
        <v>0</v>
      </c>
      <c r="G12" s="37"/>
      <c r="H12" s="37"/>
      <c r="I12" s="37"/>
      <c r="J12" s="37"/>
      <c r="K12" s="17">
        <f t="shared" ref="K12:K22" si="1">SUM(G12:J12)</f>
        <v>0</v>
      </c>
    </row>
    <row r="13" spans="1:11" ht="33" customHeight="1" x14ac:dyDescent="0.25">
      <c r="A13" s="27" t="s">
        <v>17</v>
      </c>
      <c r="B13" s="22"/>
      <c r="C13" s="23">
        <f>VLOOKUP($B13,[1]Klasse11!$A$3:$I$112,6,FALSE)</f>
        <v>0</v>
      </c>
      <c r="D13" s="23">
        <f>VLOOKUP($B13,[1]Klasse11!$A$3:$I$112,8,FALSE)</f>
        <v>0</v>
      </c>
      <c r="E13" s="23">
        <f>VLOOKUP($B13,[1]Klasse11!$A$3:$I$112,7,FALSE)</f>
        <v>0</v>
      </c>
      <c r="F13" s="23">
        <f>VLOOKUP($B13,[1]Klasse11!$A$3:$I$112,9,FALSE)</f>
        <v>0</v>
      </c>
      <c r="G13" s="37"/>
      <c r="H13" s="37"/>
      <c r="I13" s="37"/>
      <c r="J13" s="37"/>
      <c r="K13" s="17">
        <f t="shared" si="1"/>
        <v>0</v>
      </c>
    </row>
    <row r="14" spans="1:11" ht="33" customHeight="1" x14ac:dyDescent="0.25">
      <c r="A14" s="4" t="s">
        <v>18</v>
      </c>
      <c r="B14" s="22"/>
      <c r="C14" s="23">
        <f>VLOOKUP($B14,[1]Klasse11!$A$3:$I$112,6,FALSE)</f>
        <v>0</v>
      </c>
      <c r="D14" s="23">
        <f>VLOOKUP($B14,[1]Klasse11!$A$3:$I$112,8,FALSE)</f>
        <v>0</v>
      </c>
      <c r="E14" s="23">
        <f>VLOOKUP($B14,[1]Klasse11!$A$3:$I$112,7,FALSE)</f>
        <v>0</v>
      </c>
      <c r="F14" s="23">
        <f>VLOOKUP($B14,[1]Klasse11!$A$3:$I$112,9,FALSE)</f>
        <v>0</v>
      </c>
      <c r="G14" s="15"/>
      <c r="H14" s="15"/>
      <c r="I14" s="15"/>
      <c r="J14" s="15"/>
      <c r="K14" s="17">
        <f t="shared" si="1"/>
        <v>0</v>
      </c>
    </row>
    <row r="15" spans="1:11" ht="33" customHeight="1" x14ac:dyDescent="0.25">
      <c r="A15" s="4" t="s">
        <v>19</v>
      </c>
      <c r="B15" s="22"/>
      <c r="C15" s="23">
        <f>VLOOKUP($B15,[1]Klasse11!$A$3:$I$112,6,FALSE)</f>
        <v>0</v>
      </c>
      <c r="D15" s="23">
        <f>VLOOKUP($B15,[1]Klasse11!$A$3:$I$112,8,FALSE)</f>
        <v>0</v>
      </c>
      <c r="E15" s="23">
        <f>VLOOKUP($B15,[1]Klasse11!$A$3:$I$112,7,FALSE)</f>
        <v>0</v>
      </c>
      <c r="F15" s="23">
        <f>VLOOKUP($B15,[1]Klasse11!$A$3:$I$112,9,FALSE)</f>
        <v>0</v>
      </c>
      <c r="G15" s="15"/>
      <c r="H15" s="15"/>
      <c r="I15" s="15"/>
      <c r="J15" s="15"/>
      <c r="K15" s="17">
        <f t="shared" si="1"/>
        <v>0</v>
      </c>
    </row>
    <row r="16" spans="1:11" ht="33" customHeight="1" x14ac:dyDescent="0.25">
      <c r="A16" s="27" t="s">
        <v>20</v>
      </c>
      <c r="B16" s="22"/>
      <c r="C16" s="23">
        <f>VLOOKUP($B16,[1]Klasse11!$A$3:$I$112,6,FALSE)</f>
        <v>0</v>
      </c>
      <c r="D16" s="23">
        <f>VLOOKUP($B16,[1]Klasse11!$A$3:$I$112,8,FALSE)</f>
        <v>0</v>
      </c>
      <c r="E16" s="23">
        <f>VLOOKUP($B16,[1]Klasse11!$A$3:$I$112,7,FALSE)</f>
        <v>0</v>
      </c>
      <c r="F16" s="23">
        <f>VLOOKUP($B16,[1]Klasse11!$A$3:$I$112,9,FALSE)</f>
        <v>0</v>
      </c>
      <c r="G16" s="15"/>
      <c r="H16" s="15"/>
      <c r="I16" s="15"/>
      <c r="J16" s="15"/>
      <c r="K16" s="17">
        <f t="shared" si="1"/>
        <v>0</v>
      </c>
    </row>
    <row r="17" spans="1:11" ht="33" customHeight="1" x14ac:dyDescent="0.25">
      <c r="A17" s="4" t="s">
        <v>21</v>
      </c>
      <c r="B17" s="22"/>
      <c r="C17" s="23">
        <f>VLOOKUP($B17,[1]Klasse11!$A$3:$I$112,6,FALSE)</f>
        <v>0</v>
      </c>
      <c r="D17" s="23">
        <f>VLOOKUP($B17,[1]Klasse11!$A$3:$I$112,8,FALSE)</f>
        <v>0</v>
      </c>
      <c r="E17" s="23">
        <f>VLOOKUP($B17,[1]Klasse11!$A$3:$I$112,7,FALSE)</f>
        <v>0</v>
      </c>
      <c r="F17" s="23">
        <f>VLOOKUP($B17,[1]Klasse11!$A$3:$I$112,9,FALSE)</f>
        <v>0</v>
      </c>
      <c r="G17" s="15"/>
      <c r="H17" s="15"/>
      <c r="I17" s="15"/>
      <c r="J17" s="15"/>
      <c r="K17" s="17">
        <f t="shared" si="1"/>
        <v>0</v>
      </c>
    </row>
    <row r="18" spans="1:11" ht="33" customHeight="1" x14ac:dyDescent="0.25">
      <c r="A18" s="13" t="s">
        <v>22</v>
      </c>
      <c r="B18" s="22"/>
      <c r="C18" s="23">
        <f>VLOOKUP($B18,[1]Klasse11!$A$3:$I$112,6,FALSE)</f>
        <v>0</v>
      </c>
      <c r="D18" s="23">
        <f>VLOOKUP($B18,[1]Klasse11!$A$3:$I$112,8,FALSE)</f>
        <v>0</v>
      </c>
      <c r="E18" s="23">
        <f>VLOOKUP($B18,[1]Klasse11!$A$3:$I$112,7,FALSE)</f>
        <v>0</v>
      </c>
      <c r="F18" s="23">
        <f>VLOOKUP($B18,[1]Klasse11!$A$3:$I$112,9,FALSE)</f>
        <v>0</v>
      </c>
      <c r="G18" s="15"/>
      <c r="H18" s="15"/>
      <c r="I18" s="15"/>
      <c r="J18" s="15"/>
      <c r="K18" s="17">
        <f t="shared" si="1"/>
        <v>0</v>
      </c>
    </row>
    <row r="19" spans="1:11" ht="33" customHeight="1" x14ac:dyDescent="0.25">
      <c r="A19" s="13" t="s">
        <v>23</v>
      </c>
      <c r="B19" s="22"/>
      <c r="C19" s="23">
        <f>VLOOKUP($B19,[1]Klasse11!$A$3:$I$112,6,FALSE)</f>
        <v>0</v>
      </c>
      <c r="D19" s="23">
        <f>VLOOKUP($B19,[1]Klasse11!$A$3:$I$112,8,FALSE)</f>
        <v>0</v>
      </c>
      <c r="E19" s="23">
        <f>VLOOKUP($B19,[1]Klasse11!$A$3:$I$112,7,FALSE)</f>
        <v>0</v>
      </c>
      <c r="F19" s="23">
        <f>VLOOKUP($B19,[1]Klasse11!$A$3:$I$112,9,FALSE)</f>
        <v>0</v>
      </c>
      <c r="G19" s="15"/>
      <c r="H19" s="15"/>
      <c r="I19" s="15"/>
      <c r="J19" s="15"/>
      <c r="K19" s="17">
        <f t="shared" si="1"/>
        <v>0</v>
      </c>
    </row>
    <row r="20" spans="1:11" ht="33" customHeight="1" x14ac:dyDescent="0.25">
      <c r="A20" s="13" t="s">
        <v>24</v>
      </c>
      <c r="B20" s="22"/>
      <c r="C20" s="23">
        <f>VLOOKUP($B20,[1]Klasse11!$A$3:$I$112,6,FALSE)</f>
        <v>0</v>
      </c>
      <c r="D20" s="23">
        <f>VLOOKUP($B20,[1]Klasse11!$A$3:$I$112,8,FALSE)</f>
        <v>0</v>
      </c>
      <c r="E20" s="23">
        <f>VLOOKUP($B20,[1]Klasse11!$A$3:$I$112,7,FALSE)</f>
        <v>0</v>
      </c>
      <c r="F20" s="23">
        <f>VLOOKUP($B20,[1]Klasse11!$A$3:$I$112,9,FALSE)</f>
        <v>0</v>
      </c>
      <c r="G20" s="15"/>
      <c r="H20" s="15"/>
      <c r="I20" s="15"/>
      <c r="J20" s="15"/>
      <c r="K20" s="17">
        <f t="shared" si="1"/>
        <v>0</v>
      </c>
    </row>
    <row r="21" spans="1:11" ht="33" customHeight="1" x14ac:dyDescent="0.25">
      <c r="A21" s="13" t="s">
        <v>25</v>
      </c>
      <c r="B21" s="22"/>
      <c r="C21" s="23">
        <f>VLOOKUP($B21,[1]Klasse11!$A$3:$I$112,6,FALSE)</f>
        <v>0</v>
      </c>
      <c r="D21" s="23">
        <f>VLOOKUP($B21,[1]Klasse11!$A$3:$I$112,8,FALSE)</f>
        <v>0</v>
      </c>
      <c r="E21" s="23">
        <f>VLOOKUP($B21,[1]Klasse11!$A$3:$I$112,7,FALSE)</f>
        <v>0</v>
      </c>
      <c r="F21" s="23">
        <f>VLOOKUP($B21,[1]Klasse11!$A$3:$I$112,9,FALSE)</f>
        <v>0</v>
      </c>
      <c r="G21" s="15"/>
      <c r="H21" s="15"/>
      <c r="I21" s="15"/>
      <c r="J21" s="15"/>
      <c r="K21" s="17">
        <f t="shared" si="1"/>
        <v>0</v>
      </c>
    </row>
    <row r="22" spans="1:11" ht="33" customHeight="1" x14ac:dyDescent="0.25">
      <c r="A22" s="13" t="s">
        <v>26</v>
      </c>
      <c r="B22" s="22"/>
      <c r="C22" s="23">
        <f>VLOOKUP($B22,[1]Klasse11!$A$3:$I$112,6,FALSE)</f>
        <v>0</v>
      </c>
      <c r="D22" s="23">
        <f>VLOOKUP($B22,[1]Klasse11!$A$3:$I$112,8,FALSE)</f>
        <v>0</v>
      </c>
      <c r="E22" s="23">
        <f>VLOOKUP($B22,[1]Klasse11!$A$3:$I$112,7,FALSE)</f>
        <v>0</v>
      </c>
      <c r="F22" s="23">
        <f>VLOOKUP($B22,[1]Klasse11!$A$3:$I$112,9,FALSE)</f>
        <v>0</v>
      </c>
      <c r="G22" s="16"/>
      <c r="H22" s="16"/>
      <c r="I22" s="16"/>
      <c r="J22" s="16"/>
      <c r="K22" s="17">
        <f t="shared" si="1"/>
        <v>0</v>
      </c>
    </row>
  </sheetData>
  <sortState ref="B4:K11">
    <sortCondition descending="1" ref="K4:K11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&amp;L&amp;12Sachsenberg 15.07.2017&amp;C&amp;"-,Fett"&amp;12www.wacv.de&amp;R&amp;12Seite &amp;P/&amp;N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zoomScaleNormal="100" workbookViewId="0">
      <selection activeCell="L5" sqref="L5"/>
    </sheetView>
  </sheetViews>
  <sheetFormatPr baseColWidth="10" defaultRowHeight="15" x14ac:dyDescent="0.25"/>
  <cols>
    <col min="1" max="1" width="4.85546875" customWidth="1"/>
    <col min="2" max="2" width="11.42578125" customWidth="1"/>
    <col min="3" max="3" width="13.7109375" bestFit="1" customWidth="1"/>
    <col min="4" max="5" width="15.5703125" customWidth="1"/>
    <col min="6" max="6" width="15.85546875" bestFit="1" customWidth="1"/>
    <col min="7" max="10" width="2.28515625" customWidth="1"/>
    <col min="11" max="11" width="3.7109375" customWidth="1"/>
  </cols>
  <sheetData>
    <row r="1" spans="1:11" ht="47.25" customHeight="1" thickBot="1" x14ac:dyDescent="0.3">
      <c r="A1" s="41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2.5" customHeight="1" thickBot="1" x14ac:dyDescent="0.3">
      <c r="A2" s="5"/>
      <c r="B2" s="6"/>
      <c r="C2" s="7"/>
      <c r="D2" s="7"/>
      <c r="E2" s="7"/>
      <c r="F2" s="8"/>
      <c r="G2" s="18"/>
      <c r="H2" s="19"/>
      <c r="I2" s="19"/>
      <c r="J2" s="20"/>
      <c r="K2" s="21"/>
    </row>
    <row r="3" spans="1:11" ht="67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27</v>
      </c>
      <c r="F3" s="3" t="s">
        <v>0</v>
      </c>
      <c r="G3" s="14">
        <v>1</v>
      </c>
      <c r="H3" s="14">
        <v>2</v>
      </c>
      <c r="I3" s="14">
        <v>3</v>
      </c>
      <c r="J3" s="14">
        <v>4</v>
      </c>
      <c r="K3" s="14" t="s">
        <v>34</v>
      </c>
    </row>
    <row r="4" spans="1:11" ht="33" customHeight="1" x14ac:dyDescent="0.25">
      <c r="A4" s="24" t="s">
        <v>5</v>
      </c>
      <c r="B4" s="25">
        <v>1231</v>
      </c>
      <c r="C4" s="23" t="str">
        <f>VLOOKUP($B4,[1]Klasse12!$A$3:$I$122,6,FALSE)</f>
        <v>Küthe Motorsport</v>
      </c>
      <c r="D4" s="23" t="str">
        <f>VLOOKUP($B4,[1]Klasse12!$A$3:$I$122,8,FALSE)</f>
        <v>Küthe</v>
      </c>
      <c r="E4" s="23" t="str">
        <f>VLOOKUP($B4,[1]Klasse12!$A$3:$I$122,7,FALSE)</f>
        <v>Kevin</v>
      </c>
      <c r="F4" s="23" t="str">
        <f>VLOOKUP($B4,[1]Klasse12!$A$3:$I$122,9,FALSE)</f>
        <v>MSV Diemelsee</v>
      </c>
      <c r="G4" s="15">
        <v>9</v>
      </c>
      <c r="H4" s="15">
        <v>7</v>
      </c>
      <c r="I4" s="15">
        <v>9</v>
      </c>
      <c r="J4" s="15"/>
      <c r="K4" s="17">
        <f t="shared" ref="K4:K9" si="0">SUM(G4:J4)</f>
        <v>25</v>
      </c>
    </row>
    <row r="5" spans="1:11" ht="33" customHeight="1" x14ac:dyDescent="0.25">
      <c r="A5" s="4" t="s">
        <v>6</v>
      </c>
      <c r="B5" s="26">
        <v>1207</v>
      </c>
      <c r="C5" s="23">
        <f>VLOOKUP($B5,[1]Klasse12!$A$3:$I$122,6,FALSE)</f>
        <v>0</v>
      </c>
      <c r="D5" s="23" t="str">
        <f>VLOOKUP($B5,[1]Klasse12!$A$3:$I$122,8,FALSE)</f>
        <v>Schürmann</v>
      </c>
      <c r="E5" s="23" t="str">
        <f>VLOOKUP($B5,[1]Klasse12!$A$3:$I$122,7,FALSE)</f>
        <v>Tim</v>
      </c>
      <c r="F5" s="23">
        <f>VLOOKUP($B5,[1]Klasse12!$A$3:$I$122,9,FALSE)</f>
        <v>0</v>
      </c>
      <c r="G5" s="15">
        <v>7</v>
      </c>
      <c r="H5" s="15">
        <v>9</v>
      </c>
      <c r="I5" s="15">
        <v>7</v>
      </c>
      <c r="J5" s="15"/>
      <c r="K5" s="17">
        <f t="shared" si="0"/>
        <v>23</v>
      </c>
    </row>
    <row r="6" spans="1:11" ht="33" customHeight="1" x14ac:dyDescent="0.25">
      <c r="A6" s="4" t="s">
        <v>7</v>
      </c>
      <c r="B6" s="26">
        <v>1220</v>
      </c>
      <c r="C6" s="23">
        <f>VLOOKUP($B6,[1]Klasse12!$A$3:$I$122,6,FALSE)</f>
        <v>0</v>
      </c>
      <c r="D6" s="23" t="str">
        <f>VLOOKUP($B6,[1]Klasse12!$A$3:$I$122,8,FALSE)</f>
        <v>Haase</v>
      </c>
      <c r="E6" s="23" t="str">
        <f>VLOOKUP($B6,[1]Klasse12!$A$3:$I$122,7,FALSE)</f>
        <v>Max</v>
      </c>
      <c r="F6" s="23">
        <f>VLOOKUP($B6,[1]Klasse12!$A$3:$I$122,9,FALSE)</f>
        <v>0</v>
      </c>
      <c r="G6" s="15">
        <v>6</v>
      </c>
      <c r="H6" s="15">
        <v>6</v>
      </c>
      <c r="I6" s="15">
        <v>5</v>
      </c>
      <c r="J6" s="15"/>
      <c r="K6" s="17">
        <f t="shared" si="0"/>
        <v>17</v>
      </c>
    </row>
    <row r="7" spans="1:11" ht="33" customHeight="1" x14ac:dyDescent="0.25">
      <c r="A7" s="27" t="s">
        <v>33</v>
      </c>
      <c r="B7" s="22">
        <v>1222</v>
      </c>
      <c r="C7" s="23" t="str">
        <f>VLOOKUP($B7,[1]Klasse12!$A$3:$I$122,6,FALSE)</f>
        <v>Eichener Racing Team</v>
      </c>
      <c r="D7" s="23" t="str">
        <f>VLOOKUP($B7,[1]Klasse12!$A$3:$I$122,8,FALSE)</f>
        <v>Knop</v>
      </c>
      <c r="E7" s="23" t="str">
        <f>VLOOKUP($B7,[1]Klasse12!$A$3:$I$122,7,FALSE)</f>
        <v>Nico</v>
      </c>
      <c r="F7" s="23" t="str">
        <f>VLOOKUP($B7,[1]Klasse12!$A$3:$I$122,9,FALSE)</f>
        <v>Eichener Racing Team</v>
      </c>
      <c r="G7" s="15">
        <v>4</v>
      </c>
      <c r="H7" s="15">
        <v>4</v>
      </c>
      <c r="I7" s="15">
        <v>6</v>
      </c>
      <c r="J7" s="15"/>
      <c r="K7" s="17">
        <f t="shared" si="0"/>
        <v>14</v>
      </c>
    </row>
    <row r="8" spans="1:11" ht="33" customHeight="1" x14ac:dyDescent="0.25">
      <c r="A8" s="4" t="s">
        <v>12</v>
      </c>
      <c r="B8" s="22">
        <v>1266</v>
      </c>
      <c r="C8" s="23" t="str">
        <f>VLOOKUP($B8,[1]Klasse12!$A$3:$I$122,6,FALSE)</f>
        <v>Zebra-Team-Deister</v>
      </c>
      <c r="D8" s="23" t="str">
        <f>VLOOKUP($B8,[1]Klasse12!$A$3:$I$122,8,FALSE)</f>
        <v>Lippels</v>
      </c>
      <c r="E8" s="23" t="str">
        <f>VLOOKUP($B8,[1]Klasse12!$A$3:$I$122,7,FALSE)</f>
        <v>Marvin</v>
      </c>
      <c r="F8" s="23">
        <f>VLOOKUP($B8,[1]Klasse12!$A$3:$I$122,9,FALSE)</f>
        <v>0</v>
      </c>
      <c r="G8" s="15">
        <v>5</v>
      </c>
      <c r="H8" s="15">
        <v>5</v>
      </c>
      <c r="I8" s="15">
        <v>4</v>
      </c>
      <c r="J8" s="15"/>
      <c r="K8" s="17">
        <f t="shared" si="0"/>
        <v>14</v>
      </c>
    </row>
    <row r="9" spans="1:11" ht="33" customHeight="1" x14ac:dyDescent="0.25">
      <c r="A9" s="4" t="s">
        <v>13</v>
      </c>
      <c r="B9" s="22">
        <v>1221</v>
      </c>
      <c r="C9" s="23">
        <f>VLOOKUP($B9,[1]Klasse12!$A$3:$I$122,6,FALSE)</f>
        <v>0</v>
      </c>
      <c r="D9" s="23">
        <f>VLOOKUP($B9,[1]Klasse12!$A$3:$I$122,8,FALSE)</f>
        <v>0</v>
      </c>
      <c r="E9" s="23">
        <f>VLOOKUP($B9,[1]Klasse12!$A$3:$I$122,7,FALSE)</f>
        <v>0</v>
      </c>
      <c r="F9" s="23">
        <f>VLOOKUP($B9,[1]Klasse12!$A$3:$I$122,9,FALSE)</f>
        <v>0</v>
      </c>
      <c r="G9" s="15"/>
      <c r="H9" s="15"/>
      <c r="I9" s="15"/>
      <c r="J9" s="15"/>
      <c r="K9" s="17">
        <f t="shared" si="0"/>
        <v>0</v>
      </c>
    </row>
    <row r="10" spans="1:11" ht="33" customHeight="1" x14ac:dyDescent="0.25">
      <c r="A10" s="27" t="s">
        <v>14</v>
      </c>
      <c r="B10" s="22"/>
      <c r="C10" s="23">
        <f>VLOOKUP($B10,[1]Klasse12!$A$3:$I$122,6,FALSE)</f>
        <v>0</v>
      </c>
      <c r="D10" s="23">
        <f>VLOOKUP($B10,[1]Klasse12!$A$3:$I$122,8,FALSE)</f>
        <v>0</v>
      </c>
      <c r="E10" s="23">
        <f>VLOOKUP($B10,[1]Klasse12!$A$3:$I$122,7,FALSE)</f>
        <v>0</v>
      </c>
      <c r="F10" s="23">
        <f>VLOOKUP($B10,[1]Klasse12!$A$3:$I$122,9,FALSE)</f>
        <v>0</v>
      </c>
      <c r="G10" s="15"/>
      <c r="H10" s="15"/>
      <c r="I10" s="15"/>
      <c r="J10" s="15"/>
      <c r="K10" s="17">
        <f t="shared" ref="K10:K22" si="1">SUM(G10:J10)</f>
        <v>0</v>
      </c>
    </row>
    <row r="11" spans="1:11" ht="33" customHeight="1" x14ac:dyDescent="0.25">
      <c r="A11" s="4" t="s">
        <v>15</v>
      </c>
      <c r="B11" s="22"/>
      <c r="C11" s="23">
        <f>VLOOKUP($B12,[1]Klasse12!$A$3:$I$122,6,FALSE)</f>
        <v>0</v>
      </c>
      <c r="D11" s="23">
        <f>VLOOKUP($B12,[1]Klasse12!$A$3:$I$122,8,FALSE)</f>
        <v>0</v>
      </c>
      <c r="E11" s="23">
        <f>VLOOKUP($B12,[1]Klasse12!$A$3:$I$122,7,FALSE)</f>
        <v>0</v>
      </c>
      <c r="F11" s="23">
        <f>VLOOKUP($B12,[1]Klasse12!$A$3:$I$122,9,FALSE)</f>
        <v>0</v>
      </c>
      <c r="G11" s="15"/>
      <c r="H11" s="15"/>
      <c r="I11" s="15"/>
      <c r="J11" s="15"/>
      <c r="K11" s="17">
        <f>SUM(G12:J12)</f>
        <v>0</v>
      </c>
    </row>
    <row r="12" spans="1:11" ht="33" customHeight="1" x14ac:dyDescent="0.25">
      <c r="A12" s="4" t="s">
        <v>16</v>
      </c>
      <c r="B12" s="22"/>
      <c r="C12" s="23">
        <f>VLOOKUP($B12,[1]Klasse12!$A$3:$I$122,6,FALSE)</f>
        <v>0</v>
      </c>
      <c r="D12" s="23">
        <f>VLOOKUP($B12,[1]Klasse12!$A$3:$I$122,8,FALSE)</f>
        <v>0</v>
      </c>
      <c r="E12" s="23">
        <f>VLOOKUP($B12,[1]Klasse12!$A$3:$I$122,7,FALSE)</f>
        <v>0</v>
      </c>
      <c r="F12" s="23">
        <f>VLOOKUP($B12,[1]Klasse12!$A$3:$I$122,9,FALSE)</f>
        <v>0</v>
      </c>
      <c r="G12" s="15"/>
      <c r="H12" s="15"/>
      <c r="I12" s="15"/>
      <c r="J12" s="15"/>
      <c r="K12" s="17">
        <f t="shared" si="1"/>
        <v>0</v>
      </c>
    </row>
    <row r="13" spans="1:11" ht="33" customHeight="1" x14ac:dyDescent="0.25">
      <c r="A13" s="27" t="s">
        <v>17</v>
      </c>
      <c r="B13" s="22"/>
      <c r="C13" s="23">
        <f>VLOOKUP($B13,[1]Klasse12!$A$3:$I$122,6,FALSE)</f>
        <v>0</v>
      </c>
      <c r="D13" s="23">
        <f>VLOOKUP($B13,[1]Klasse12!$A$3:$I$122,8,FALSE)</f>
        <v>0</v>
      </c>
      <c r="E13" s="23">
        <f>VLOOKUP($B13,[1]Klasse12!$A$3:$I$122,7,FALSE)</f>
        <v>0</v>
      </c>
      <c r="F13" s="23">
        <f>VLOOKUP($B13,[1]Klasse12!$A$3:$I$122,9,FALSE)</f>
        <v>0</v>
      </c>
      <c r="G13" s="15"/>
      <c r="H13" s="15"/>
      <c r="I13" s="15"/>
      <c r="J13" s="15"/>
      <c r="K13" s="17">
        <f t="shared" si="1"/>
        <v>0</v>
      </c>
    </row>
    <row r="14" spans="1:11" ht="33" customHeight="1" x14ac:dyDescent="0.25">
      <c r="A14" s="4">
        <v>11</v>
      </c>
      <c r="B14" s="22"/>
      <c r="C14" s="23">
        <f>VLOOKUP($B14,[1]Klasse12!$A$3:$I$122,6,FALSE)</f>
        <v>0</v>
      </c>
      <c r="D14" s="23">
        <f>VLOOKUP($B14,[1]Klasse12!$A$3:$I$122,8,FALSE)</f>
        <v>0</v>
      </c>
      <c r="E14" s="23">
        <f>VLOOKUP($B14,[1]Klasse12!$A$3:$I$122,7,FALSE)</f>
        <v>0</v>
      </c>
      <c r="F14" s="23">
        <f>VLOOKUP($B14,[1]Klasse12!$A$3:$I$122,9,FALSE)</f>
        <v>0</v>
      </c>
      <c r="G14" s="15"/>
      <c r="H14" s="15"/>
      <c r="I14" s="15"/>
      <c r="J14" s="15"/>
      <c r="K14" s="17">
        <f t="shared" si="1"/>
        <v>0</v>
      </c>
    </row>
    <row r="15" spans="1:11" ht="33" customHeight="1" x14ac:dyDescent="0.25">
      <c r="A15" s="4" t="s">
        <v>19</v>
      </c>
      <c r="B15" s="22"/>
      <c r="C15" s="23">
        <f>VLOOKUP($B15,[1]Klasse12!$A$3:$I$122,6,FALSE)</f>
        <v>0</v>
      </c>
      <c r="D15" s="23">
        <f>VLOOKUP($B15,[1]Klasse12!$A$3:$I$122,8,FALSE)</f>
        <v>0</v>
      </c>
      <c r="E15" s="23">
        <f>VLOOKUP($B15,[1]Klasse12!$A$3:$I$122,7,FALSE)</f>
        <v>0</v>
      </c>
      <c r="F15" s="23">
        <f>VLOOKUP($B15,[1]Klasse12!$A$3:$I$122,9,FALSE)</f>
        <v>0</v>
      </c>
      <c r="G15" s="15"/>
      <c r="H15" s="15"/>
      <c r="I15" s="15"/>
      <c r="J15" s="15"/>
      <c r="K15" s="17">
        <f t="shared" si="1"/>
        <v>0</v>
      </c>
    </row>
    <row r="16" spans="1:11" ht="33" customHeight="1" x14ac:dyDescent="0.25">
      <c r="A16" s="27" t="s">
        <v>20</v>
      </c>
      <c r="B16" s="22"/>
      <c r="C16" s="23">
        <f>VLOOKUP($B16,[1]Klasse12!$A$3:$I$122,6,FALSE)</f>
        <v>0</v>
      </c>
      <c r="D16" s="23">
        <f>VLOOKUP($B16,[1]Klasse12!$A$3:$I$122,8,FALSE)</f>
        <v>0</v>
      </c>
      <c r="E16" s="23">
        <f>VLOOKUP($B16,[1]Klasse12!$A$3:$I$122,7,FALSE)</f>
        <v>0</v>
      </c>
      <c r="F16" s="23">
        <f>VLOOKUP($B16,[1]Klasse12!$A$3:$I$122,9,FALSE)</f>
        <v>0</v>
      </c>
      <c r="G16" s="15"/>
      <c r="H16" s="15"/>
      <c r="I16" s="15"/>
      <c r="J16" s="15"/>
      <c r="K16" s="17">
        <f t="shared" si="1"/>
        <v>0</v>
      </c>
    </row>
    <row r="17" spans="1:11" ht="33" customHeight="1" x14ac:dyDescent="0.25">
      <c r="A17" s="4" t="s">
        <v>21</v>
      </c>
      <c r="B17" s="22"/>
      <c r="C17" s="23">
        <f>VLOOKUP($B17,[1]Klasse12!$A$3:$I$122,6,FALSE)</f>
        <v>0</v>
      </c>
      <c r="D17" s="23">
        <f>VLOOKUP($B17,[1]Klasse12!$A$3:$I$122,8,FALSE)</f>
        <v>0</v>
      </c>
      <c r="E17" s="23">
        <f>VLOOKUP($B17,[1]Klasse12!$A$3:$I$122,7,FALSE)</f>
        <v>0</v>
      </c>
      <c r="F17" s="23">
        <f>VLOOKUP($B17,[1]Klasse12!$A$3:$I$122,9,FALSE)</f>
        <v>0</v>
      </c>
      <c r="G17" s="15"/>
      <c r="H17" s="15"/>
      <c r="I17" s="15"/>
      <c r="J17" s="15"/>
      <c r="K17" s="17">
        <f t="shared" si="1"/>
        <v>0</v>
      </c>
    </row>
    <row r="18" spans="1:11" ht="33" customHeight="1" x14ac:dyDescent="0.25">
      <c r="A18" s="13" t="s">
        <v>22</v>
      </c>
      <c r="B18" s="22"/>
      <c r="C18" s="23">
        <f>VLOOKUP($B18,[1]Klasse12!$A$3:$I$122,6,FALSE)</f>
        <v>0</v>
      </c>
      <c r="D18" s="23">
        <f>VLOOKUP($B18,[1]Klasse12!$A$3:$I$122,8,FALSE)</f>
        <v>0</v>
      </c>
      <c r="E18" s="23">
        <f>VLOOKUP($B18,[1]Klasse12!$A$3:$I$122,7,FALSE)</f>
        <v>0</v>
      </c>
      <c r="F18" s="23">
        <f>VLOOKUP($B18,[1]Klasse12!$A$3:$I$122,9,FALSE)</f>
        <v>0</v>
      </c>
      <c r="G18" s="15"/>
      <c r="H18" s="15"/>
      <c r="I18" s="15"/>
      <c r="J18" s="15"/>
      <c r="K18" s="17">
        <f t="shared" si="1"/>
        <v>0</v>
      </c>
    </row>
    <row r="19" spans="1:11" ht="33" customHeight="1" x14ac:dyDescent="0.25">
      <c r="A19" s="13" t="s">
        <v>23</v>
      </c>
      <c r="B19" s="22"/>
      <c r="C19" s="23">
        <f>VLOOKUP($B19,[1]Klasse12!$A$3:$I$122,6,FALSE)</f>
        <v>0</v>
      </c>
      <c r="D19" s="23">
        <f>VLOOKUP($B19,[1]Klasse12!$A$3:$I$122,8,FALSE)</f>
        <v>0</v>
      </c>
      <c r="E19" s="23">
        <f>VLOOKUP($B19,[1]Klasse12!$A$3:$I$122,7,FALSE)</f>
        <v>0</v>
      </c>
      <c r="F19" s="23">
        <f>VLOOKUP($B19,[1]Klasse12!$A$3:$I$122,9,FALSE)</f>
        <v>0</v>
      </c>
      <c r="G19" s="15"/>
      <c r="H19" s="15"/>
      <c r="I19" s="15"/>
      <c r="J19" s="15"/>
      <c r="K19" s="17">
        <f t="shared" si="1"/>
        <v>0</v>
      </c>
    </row>
    <row r="20" spans="1:11" ht="33" customHeight="1" x14ac:dyDescent="0.25">
      <c r="A20" s="13" t="s">
        <v>24</v>
      </c>
      <c r="B20" s="22"/>
      <c r="C20" s="23">
        <f>VLOOKUP($B20,[1]Klasse12!$A$3:$I$122,6,FALSE)</f>
        <v>0</v>
      </c>
      <c r="D20" s="23">
        <f>VLOOKUP($B20,[1]Klasse12!$A$3:$I$122,8,FALSE)</f>
        <v>0</v>
      </c>
      <c r="E20" s="23">
        <f>VLOOKUP($B20,[1]Klasse12!$A$3:$I$122,7,FALSE)</f>
        <v>0</v>
      </c>
      <c r="F20" s="23">
        <f>VLOOKUP($B20,[1]Klasse12!$A$3:$I$122,9,FALSE)</f>
        <v>0</v>
      </c>
      <c r="G20" s="15"/>
      <c r="H20" s="15"/>
      <c r="I20" s="15"/>
      <c r="J20" s="15"/>
      <c r="K20" s="17">
        <f t="shared" si="1"/>
        <v>0</v>
      </c>
    </row>
    <row r="21" spans="1:11" ht="33" customHeight="1" x14ac:dyDescent="0.25">
      <c r="A21" s="13" t="s">
        <v>25</v>
      </c>
      <c r="B21" s="22"/>
      <c r="C21" s="23">
        <f>VLOOKUP($B21,[1]Klasse12!$A$3:$I$122,6,FALSE)</f>
        <v>0</v>
      </c>
      <c r="D21" s="23">
        <f>VLOOKUP($B21,[1]Klasse12!$A$3:$I$122,8,FALSE)</f>
        <v>0</v>
      </c>
      <c r="E21" s="23">
        <f>VLOOKUP($B21,[1]Klasse12!$A$3:$I$122,7,FALSE)</f>
        <v>0</v>
      </c>
      <c r="F21" s="23">
        <f>VLOOKUP($B21,[1]Klasse12!$A$3:$I$122,9,FALSE)</f>
        <v>0</v>
      </c>
      <c r="G21" s="15"/>
      <c r="H21" s="15"/>
      <c r="I21" s="15"/>
      <c r="J21" s="15"/>
      <c r="K21" s="17">
        <f t="shared" si="1"/>
        <v>0</v>
      </c>
    </row>
    <row r="22" spans="1:11" ht="33" customHeight="1" x14ac:dyDescent="0.25">
      <c r="A22" s="13" t="s">
        <v>26</v>
      </c>
      <c r="B22" s="22"/>
      <c r="C22" s="23">
        <f>VLOOKUP($B22,[1]Klasse12!$A$3:$I$122,6,FALSE)</f>
        <v>0</v>
      </c>
      <c r="D22" s="23">
        <f>VLOOKUP($B22,[1]Klasse12!$A$3:$I$122,8,FALSE)</f>
        <v>0</v>
      </c>
      <c r="E22" s="23">
        <f>VLOOKUP($B22,[1]Klasse12!$A$3:$I$122,7,FALSE)</f>
        <v>0</v>
      </c>
      <c r="F22" s="23">
        <f>VLOOKUP($B22,[1]Klasse12!$A$3:$I$122,9,FALSE)</f>
        <v>0</v>
      </c>
      <c r="G22" s="16"/>
      <c r="H22" s="16"/>
      <c r="I22" s="16"/>
      <c r="J22" s="16"/>
      <c r="K22" s="17">
        <f t="shared" si="1"/>
        <v>0</v>
      </c>
    </row>
  </sheetData>
  <sortState ref="B4:K9">
    <sortCondition descending="1" ref="K4:K9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&amp;L&amp;12Sachsenberg 15.07.2017&amp;C&amp;"-,Fett"&amp;12www.wacv.de&amp;R&amp;12Seite &amp;P/&amp;N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zoomScaleNormal="100" workbookViewId="0">
      <selection activeCell="L9" sqref="L9"/>
    </sheetView>
  </sheetViews>
  <sheetFormatPr baseColWidth="10" defaultRowHeight="15" x14ac:dyDescent="0.25"/>
  <cols>
    <col min="1" max="1" width="4.85546875" customWidth="1"/>
    <col min="2" max="2" width="11.42578125" customWidth="1"/>
    <col min="3" max="3" width="13.7109375" bestFit="1" customWidth="1"/>
    <col min="4" max="5" width="15.5703125" customWidth="1"/>
    <col min="6" max="6" width="15.85546875" bestFit="1" customWidth="1"/>
    <col min="7" max="10" width="2.28515625" customWidth="1"/>
    <col min="11" max="11" width="3.7109375" customWidth="1"/>
  </cols>
  <sheetData>
    <row r="1" spans="1:11" ht="47.25" customHeight="1" thickBot="1" x14ac:dyDescent="0.3">
      <c r="A1" s="41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2.5" customHeight="1" thickBot="1" x14ac:dyDescent="0.3">
      <c r="A2" s="5"/>
      <c r="B2" s="6"/>
      <c r="C2" s="7"/>
      <c r="D2" s="7"/>
      <c r="E2" s="7"/>
      <c r="F2" s="8"/>
      <c r="G2" s="18"/>
      <c r="H2" s="19"/>
      <c r="I2" s="19"/>
      <c r="J2" s="20"/>
      <c r="K2" s="21"/>
    </row>
    <row r="3" spans="1:11" ht="67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27</v>
      </c>
      <c r="F3" s="3" t="s">
        <v>0</v>
      </c>
      <c r="G3" s="14">
        <v>1</v>
      </c>
      <c r="H3" s="14">
        <v>2</v>
      </c>
      <c r="I3" s="14">
        <v>3</v>
      </c>
      <c r="J3" s="14">
        <v>4</v>
      </c>
      <c r="K3" s="14" t="s">
        <v>34</v>
      </c>
    </row>
    <row r="4" spans="1:11" ht="33" customHeight="1" x14ac:dyDescent="0.25">
      <c r="A4" s="24" t="s">
        <v>5</v>
      </c>
      <c r="B4" s="25">
        <v>1510</v>
      </c>
      <c r="C4" s="23" t="str">
        <f>VLOOKUP($B4,[1]Klasse15!$A$3:$I$152,6,FALSE)</f>
        <v>JUS-Racing</v>
      </c>
      <c r="D4" s="23" t="str">
        <f>VLOOKUP($B4,[1]Klasse15!$A$3:$I$152,8,FALSE)</f>
        <v>Stenzel</v>
      </c>
      <c r="E4" s="23" t="str">
        <f>VLOOKUP($B4,[1]Klasse15!$A$3:$I$152,7,FALSE)</f>
        <v>Aileen</v>
      </c>
      <c r="F4" s="23">
        <f>VLOOKUP($B4,[1]Klasse15!$A$3:$I$152,9,FALSE)</f>
        <v>0</v>
      </c>
      <c r="G4" s="15">
        <v>9</v>
      </c>
      <c r="H4" s="15">
        <v>9</v>
      </c>
      <c r="I4" s="15">
        <v>9</v>
      </c>
      <c r="J4" s="15"/>
      <c r="K4" s="17">
        <f t="shared" ref="K4:K11" si="0">SUM(G4:J4)</f>
        <v>27</v>
      </c>
    </row>
    <row r="5" spans="1:11" ht="33" customHeight="1" x14ac:dyDescent="0.25">
      <c r="A5" s="4" t="s">
        <v>6</v>
      </c>
      <c r="B5" s="26">
        <v>1523</v>
      </c>
      <c r="C5" s="23" t="str">
        <f>VLOOKUP($B5,[1]Klasse15!$A$3:$I$152,6,FALSE)</f>
        <v>Greenrunnerz # 1.0</v>
      </c>
      <c r="D5" s="23" t="str">
        <f>VLOOKUP($B5,[1]Klasse15!$A$3:$I$152,8,FALSE)</f>
        <v>Determann</v>
      </c>
      <c r="E5" s="23" t="str">
        <f>VLOOKUP($B5,[1]Klasse15!$A$3:$I$152,7,FALSE)</f>
        <v>Mika Noel</v>
      </c>
      <c r="F5" s="23" t="str">
        <f>VLOOKUP($B5,[1]Klasse15!$A$3:$I$152,9,FALSE)</f>
        <v>RCC Münster</v>
      </c>
      <c r="G5" s="15">
        <v>7</v>
      </c>
      <c r="H5" s="15">
        <v>5</v>
      </c>
      <c r="I5" s="15">
        <v>7</v>
      </c>
      <c r="J5" s="15"/>
      <c r="K5" s="17">
        <f t="shared" si="0"/>
        <v>19</v>
      </c>
    </row>
    <row r="6" spans="1:11" ht="33" customHeight="1" x14ac:dyDescent="0.25">
      <c r="A6" s="4" t="s">
        <v>7</v>
      </c>
      <c r="B6" s="26">
        <v>1505</v>
      </c>
      <c r="C6" s="23" t="str">
        <f>VLOOKUP($B6,[1]Klasse15!$A$3:$I$152,6,FALSE)</f>
        <v>MC Sachsenberg Juniorteam 1</v>
      </c>
      <c r="D6" s="23" t="str">
        <f>VLOOKUP($B6,[1]Klasse15!$A$3:$I$152,8,FALSE)</f>
        <v>Westphal</v>
      </c>
      <c r="E6" s="23" t="str">
        <f>VLOOKUP($B6,[1]Klasse15!$A$3:$I$152,7,FALSE)</f>
        <v>Erik</v>
      </c>
      <c r="F6" s="23" t="str">
        <f>VLOOKUP($B6,[1]Klasse15!$A$3:$I$152,9,FALSE)</f>
        <v>MC Sachsenberg</v>
      </c>
      <c r="G6" s="15">
        <v>5</v>
      </c>
      <c r="H6" s="15">
        <v>4</v>
      </c>
      <c r="I6" s="15">
        <v>6</v>
      </c>
      <c r="J6" s="15"/>
      <c r="K6" s="17">
        <f t="shared" si="0"/>
        <v>15</v>
      </c>
    </row>
    <row r="7" spans="1:11" ht="33" customHeight="1" x14ac:dyDescent="0.25">
      <c r="A7" s="27" t="s">
        <v>33</v>
      </c>
      <c r="B7" s="22">
        <v>1507</v>
      </c>
      <c r="C7" s="23" t="str">
        <f>VLOOKUP($B7,[1]Klasse15!$A$3:$I$152,6,FALSE)</f>
        <v>MC Sachsenberg Juniorteam 3</v>
      </c>
      <c r="D7" s="23" t="str">
        <f>VLOOKUP($B7,[1]Klasse15!$A$3:$I$152,8,FALSE)</f>
        <v>Hanke</v>
      </c>
      <c r="E7" s="23" t="str">
        <f>VLOOKUP($B7,[1]Klasse15!$A$3:$I$152,7,FALSE)</f>
        <v>Joe</v>
      </c>
      <c r="F7" s="23" t="str">
        <f>VLOOKUP($B7,[1]Klasse15!$A$3:$I$152,9,FALSE)</f>
        <v>MC Sachsenberg</v>
      </c>
      <c r="G7" s="15">
        <v>2</v>
      </c>
      <c r="H7" s="15">
        <v>7</v>
      </c>
      <c r="I7" s="15">
        <v>5</v>
      </c>
      <c r="J7" s="15"/>
      <c r="K7" s="17">
        <f t="shared" si="0"/>
        <v>14</v>
      </c>
    </row>
    <row r="8" spans="1:11" ht="33" customHeight="1" x14ac:dyDescent="0.25">
      <c r="A8" s="4" t="s">
        <v>12</v>
      </c>
      <c r="B8" s="22">
        <v>1509</v>
      </c>
      <c r="C8" s="23" t="str">
        <f>VLOOKUP($B8,[1]Klasse15!$A$3:$I$152,6,FALSE)</f>
        <v>MC Sachsenberg Juniorteam 4</v>
      </c>
      <c r="D8" s="23" t="str">
        <f>VLOOKUP($B8,[1]Klasse15!$A$3:$I$152,8,FALSE)</f>
        <v>Wenzel</v>
      </c>
      <c r="E8" s="23" t="str">
        <f>VLOOKUP($B8,[1]Klasse15!$A$3:$I$152,7,FALSE)</f>
        <v>Janne</v>
      </c>
      <c r="F8" s="23" t="str">
        <f>VLOOKUP($B8,[1]Klasse15!$A$3:$I$152,9,FALSE)</f>
        <v>MC Sachsenberg</v>
      </c>
      <c r="G8" s="15">
        <v>6</v>
      </c>
      <c r="H8" s="15">
        <v>6</v>
      </c>
      <c r="I8" s="15"/>
      <c r="J8" s="15"/>
      <c r="K8" s="17">
        <f t="shared" si="0"/>
        <v>12</v>
      </c>
    </row>
    <row r="9" spans="1:11" ht="33" customHeight="1" x14ac:dyDescent="0.25">
      <c r="A9" s="4" t="s">
        <v>13</v>
      </c>
      <c r="B9" s="22">
        <v>1511</v>
      </c>
      <c r="C9" s="23">
        <f>VLOOKUP($B9,[1]Klasse15!$A$3:$I$152,6,FALSE)</f>
        <v>0</v>
      </c>
      <c r="D9" s="23" t="str">
        <f>VLOOKUP($B9,[1]Klasse15!$A$3:$I$152,8,FALSE)</f>
        <v>Bitterling</v>
      </c>
      <c r="E9" s="23" t="str">
        <f>VLOOKUP($B9,[1]Klasse15!$A$3:$I$152,7,FALSE)</f>
        <v>Tim</v>
      </c>
      <c r="F9" s="23" t="str">
        <f>VLOOKUP($B9,[1]Klasse15!$A$3:$I$152,9,FALSE)</f>
        <v>MSV Diemelsee</v>
      </c>
      <c r="G9" s="15">
        <v>3</v>
      </c>
      <c r="H9" s="15">
        <v>3</v>
      </c>
      <c r="I9" s="15">
        <v>6</v>
      </c>
      <c r="J9" s="15"/>
      <c r="K9" s="17">
        <f t="shared" si="0"/>
        <v>12</v>
      </c>
    </row>
    <row r="10" spans="1:11" ht="33" customHeight="1" x14ac:dyDescent="0.25">
      <c r="A10" s="27" t="s">
        <v>14</v>
      </c>
      <c r="B10" s="22">
        <v>1503</v>
      </c>
      <c r="C10" s="23" t="str">
        <f>VLOOKUP($B10,[1]Klasse15!$A$3:$I$152,6,FALSE)</f>
        <v>MC Sachsenberg Juniorteam 2</v>
      </c>
      <c r="D10" s="23" t="str">
        <f>VLOOKUP($B10,[1]Klasse15!$A$3:$I$152,8,FALSE)</f>
        <v>Pantazis</v>
      </c>
      <c r="E10" s="23" t="str">
        <f>VLOOKUP($B10,[1]Klasse15!$A$3:$I$152,7,FALSE)</f>
        <v>Maik</v>
      </c>
      <c r="F10" s="23" t="str">
        <f>VLOOKUP($B10,[1]Klasse15!$A$3:$I$152,9,FALSE)</f>
        <v>MC Sachsenberg</v>
      </c>
      <c r="G10" s="15">
        <v>4</v>
      </c>
      <c r="H10" s="15"/>
      <c r="I10" s="15"/>
      <c r="J10" s="15"/>
      <c r="K10" s="17">
        <f t="shared" si="0"/>
        <v>4</v>
      </c>
    </row>
    <row r="11" spans="1:11" ht="33" customHeight="1" x14ac:dyDescent="0.25">
      <c r="A11" s="4" t="s">
        <v>15</v>
      </c>
      <c r="B11" s="22">
        <v>1504</v>
      </c>
      <c r="C11" s="23" t="str">
        <f>VLOOKUP($B11,[1]Klasse15!$A$3:$I$152,6,FALSE)</f>
        <v>Autocross Team PMW</v>
      </c>
      <c r="D11" s="23" t="str">
        <f>VLOOKUP($B11,[1]Klasse15!$A$3:$I$152,8,FALSE)</f>
        <v>Weisgerber</v>
      </c>
      <c r="E11" s="23" t="str">
        <f>VLOOKUP($B11,[1]Klasse15!$A$3:$I$152,7,FALSE)</f>
        <v>Paul</v>
      </c>
      <c r="F11" s="23" t="str">
        <f>VLOOKUP($B11,[1]Klasse15!$A$3:$I$152,9,FALSE)</f>
        <v>RT Fürstenberg</v>
      </c>
      <c r="G11" s="15"/>
      <c r="H11" s="15">
        <v>2</v>
      </c>
      <c r="I11" s="15"/>
      <c r="J11" s="15"/>
      <c r="K11" s="17">
        <f t="shared" si="0"/>
        <v>2</v>
      </c>
    </row>
    <row r="12" spans="1:11" ht="33" customHeight="1" x14ac:dyDescent="0.25">
      <c r="A12" s="4" t="s">
        <v>16</v>
      </c>
      <c r="B12" s="22"/>
      <c r="C12" s="23">
        <f>VLOOKUP($B12,[1]Klasse15!$A$3:$I$152,6,FALSE)</f>
        <v>0</v>
      </c>
      <c r="D12" s="23">
        <f>VLOOKUP($B12,[1]Klasse15!$A$3:$I$152,8,FALSE)</f>
        <v>0</v>
      </c>
      <c r="E12" s="23">
        <f>VLOOKUP($B12,[1]Klasse15!$A$3:$I$152,7,FALSE)</f>
        <v>0</v>
      </c>
      <c r="F12" s="23">
        <f>VLOOKUP($B12,[1]Klasse15!$A$3:$I$152,9,FALSE)</f>
        <v>0</v>
      </c>
      <c r="G12" s="15"/>
      <c r="H12" s="15"/>
      <c r="I12" s="15"/>
      <c r="J12" s="15"/>
      <c r="K12" s="17">
        <f t="shared" ref="K12:K22" si="1">SUM(G12:J12)</f>
        <v>0</v>
      </c>
    </row>
    <row r="13" spans="1:11" ht="33" customHeight="1" x14ac:dyDescent="0.25">
      <c r="A13" s="27" t="s">
        <v>17</v>
      </c>
      <c r="B13" s="22"/>
      <c r="C13" s="23">
        <f>VLOOKUP($B13,[1]Klasse15!$A$3:$I$152,6,FALSE)</f>
        <v>0</v>
      </c>
      <c r="D13" s="23">
        <f>VLOOKUP($B13,[1]Klasse15!$A$3:$I$152,8,FALSE)</f>
        <v>0</v>
      </c>
      <c r="E13" s="23">
        <f>VLOOKUP($B13,[1]Klasse15!$A$3:$I$152,7,FALSE)</f>
        <v>0</v>
      </c>
      <c r="F13" s="23">
        <f>VLOOKUP($B13,[1]Klasse15!$A$3:$I$152,9,FALSE)</f>
        <v>0</v>
      </c>
      <c r="G13" s="15"/>
      <c r="H13" s="15"/>
      <c r="I13" s="15"/>
      <c r="J13" s="15"/>
      <c r="K13" s="17">
        <f t="shared" si="1"/>
        <v>0</v>
      </c>
    </row>
    <row r="14" spans="1:11" ht="33" customHeight="1" x14ac:dyDescent="0.25">
      <c r="A14" s="4">
        <v>11</v>
      </c>
      <c r="B14" s="22"/>
      <c r="C14" s="23">
        <f>VLOOKUP($B14,[1]Klasse15!$A$3:$I$152,6,FALSE)</f>
        <v>0</v>
      </c>
      <c r="D14" s="23">
        <f>VLOOKUP($B14,[1]Klasse15!$A$3:$I$152,8,FALSE)</f>
        <v>0</v>
      </c>
      <c r="E14" s="23">
        <f>VLOOKUP($B14,[1]Klasse15!$A$3:$I$152,7,FALSE)</f>
        <v>0</v>
      </c>
      <c r="F14" s="23">
        <f>VLOOKUP($B14,[1]Klasse15!$A$3:$I$152,9,FALSE)</f>
        <v>0</v>
      </c>
      <c r="G14" s="15"/>
      <c r="H14" s="15"/>
      <c r="I14" s="15"/>
      <c r="J14" s="15"/>
      <c r="K14" s="17">
        <f t="shared" si="1"/>
        <v>0</v>
      </c>
    </row>
    <row r="15" spans="1:11" ht="33" customHeight="1" x14ac:dyDescent="0.25">
      <c r="A15" s="4" t="s">
        <v>19</v>
      </c>
      <c r="B15" s="22"/>
      <c r="C15" s="23">
        <f>VLOOKUP($B15,[1]Klasse15!$A$3:$I$152,6,FALSE)</f>
        <v>0</v>
      </c>
      <c r="D15" s="23">
        <f>VLOOKUP($B15,[1]Klasse15!$A$3:$I$152,8,FALSE)</f>
        <v>0</v>
      </c>
      <c r="E15" s="23">
        <f>VLOOKUP($B15,[1]Klasse15!$A$3:$I$152,7,FALSE)</f>
        <v>0</v>
      </c>
      <c r="F15" s="23">
        <f>VLOOKUP($B15,[1]Klasse15!$A$3:$I$152,9,FALSE)</f>
        <v>0</v>
      </c>
      <c r="G15" s="15"/>
      <c r="H15" s="15"/>
      <c r="I15" s="15"/>
      <c r="J15" s="15"/>
      <c r="K15" s="17">
        <f t="shared" si="1"/>
        <v>0</v>
      </c>
    </row>
    <row r="16" spans="1:11" ht="33" customHeight="1" x14ac:dyDescent="0.25">
      <c r="A16" s="27" t="s">
        <v>20</v>
      </c>
      <c r="B16" s="22"/>
      <c r="C16" s="23">
        <f>VLOOKUP($B16,[1]Klasse15!$A$3:$I$152,6,FALSE)</f>
        <v>0</v>
      </c>
      <c r="D16" s="23">
        <f>VLOOKUP($B16,[1]Klasse15!$A$3:$I$152,8,FALSE)</f>
        <v>0</v>
      </c>
      <c r="E16" s="23">
        <f>VLOOKUP($B16,[1]Klasse15!$A$3:$I$152,7,FALSE)</f>
        <v>0</v>
      </c>
      <c r="F16" s="23">
        <f>VLOOKUP($B16,[1]Klasse15!$A$3:$I$152,9,FALSE)</f>
        <v>0</v>
      </c>
      <c r="G16" s="15"/>
      <c r="H16" s="15"/>
      <c r="I16" s="15"/>
      <c r="J16" s="15"/>
      <c r="K16" s="17">
        <f t="shared" si="1"/>
        <v>0</v>
      </c>
    </row>
    <row r="17" spans="1:11" ht="33" customHeight="1" x14ac:dyDescent="0.25">
      <c r="A17" s="4" t="s">
        <v>21</v>
      </c>
      <c r="B17" s="22"/>
      <c r="C17" s="23">
        <f>VLOOKUP($B17,[1]Klasse15!$A$3:$I$152,6,FALSE)</f>
        <v>0</v>
      </c>
      <c r="D17" s="23">
        <f>VLOOKUP($B17,[1]Klasse15!$A$3:$I$152,8,FALSE)</f>
        <v>0</v>
      </c>
      <c r="E17" s="23">
        <f>VLOOKUP($B17,[1]Klasse15!$A$3:$I$152,7,FALSE)</f>
        <v>0</v>
      </c>
      <c r="F17" s="23">
        <f>VLOOKUP($B17,[1]Klasse15!$A$3:$I$152,9,FALSE)</f>
        <v>0</v>
      </c>
      <c r="G17" s="15"/>
      <c r="H17" s="15"/>
      <c r="I17" s="15"/>
      <c r="J17" s="15"/>
      <c r="K17" s="17">
        <f t="shared" si="1"/>
        <v>0</v>
      </c>
    </row>
    <row r="18" spans="1:11" ht="33" customHeight="1" x14ac:dyDescent="0.25">
      <c r="A18" s="13" t="s">
        <v>22</v>
      </c>
      <c r="B18" s="22"/>
      <c r="C18" s="23">
        <f>VLOOKUP($B18,[1]Klasse15!$A$3:$I$152,6,FALSE)</f>
        <v>0</v>
      </c>
      <c r="D18" s="23">
        <f>VLOOKUP($B18,[1]Klasse15!$A$3:$I$152,8,FALSE)</f>
        <v>0</v>
      </c>
      <c r="E18" s="23">
        <f>VLOOKUP($B18,[1]Klasse15!$A$3:$I$152,7,FALSE)</f>
        <v>0</v>
      </c>
      <c r="F18" s="23">
        <f>VLOOKUP($B18,[1]Klasse15!$A$3:$I$152,9,FALSE)</f>
        <v>0</v>
      </c>
      <c r="G18" s="15"/>
      <c r="H18" s="15"/>
      <c r="I18" s="15"/>
      <c r="J18" s="15"/>
      <c r="K18" s="17">
        <f t="shared" si="1"/>
        <v>0</v>
      </c>
    </row>
    <row r="19" spans="1:11" ht="33" customHeight="1" x14ac:dyDescent="0.25">
      <c r="A19" s="13" t="s">
        <v>23</v>
      </c>
      <c r="B19" s="22"/>
      <c r="C19" s="23">
        <f>VLOOKUP($B19,[1]Klasse15!$A$3:$I$152,6,FALSE)</f>
        <v>0</v>
      </c>
      <c r="D19" s="23">
        <f>VLOOKUP($B19,[1]Klasse15!$A$3:$I$152,8,FALSE)</f>
        <v>0</v>
      </c>
      <c r="E19" s="23">
        <f>VLOOKUP($B19,[1]Klasse15!$A$3:$I$152,7,FALSE)</f>
        <v>0</v>
      </c>
      <c r="F19" s="23">
        <f>VLOOKUP($B19,[1]Klasse15!$A$3:$I$152,9,FALSE)</f>
        <v>0</v>
      </c>
      <c r="G19" s="15"/>
      <c r="H19" s="15"/>
      <c r="I19" s="15"/>
      <c r="J19" s="15"/>
      <c r="K19" s="17">
        <f t="shared" si="1"/>
        <v>0</v>
      </c>
    </row>
    <row r="20" spans="1:11" ht="33" customHeight="1" x14ac:dyDescent="0.25">
      <c r="A20" s="13" t="s">
        <v>24</v>
      </c>
      <c r="B20" s="22"/>
      <c r="C20" s="23">
        <f>VLOOKUP($B20,[1]Klasse15!$A$3:$I$152,6,FALSE)</f>
        <v>0</v>
      </c>
      <c r="D20" s="23">
        <f>VLOOKUP($B20,[1]Klasse15!$A$3:$I$152,8,FALSE)</f>
        <v>0</v>
      </c>
      <c r="E20" s="23">
        <f>VLOOKUP($B20,[1]Klasse15!$A$3:$I$152,7,FALSE)</f>
        <v>0</v>
      </c>
      <c r="F20" s="23">
        <f>VLOOKUP($B20,[1]Klasse15!$A$3:$I$152,9,FALSE)</f>
        <v>0</v>
      </c>
      <c r="G20" s="15"/>
      <c r="H20" s="15"/>
      <c r="I20" s="15"/>
      <c r="J20" s="15"/>
      <c r="K20" s="17">
        <f t="shared" si="1"/>
        <v>0</v>
      </c>
    </row>
    <row r="21" spans="1:11" ht="33" customHeight="1" x14ac:dyDescent="0.25">
      <c r="A21" s="13" t="s">
        <v>25</v>
      </c>
      <c r="B21" s="22"/>
      <c r="C21" s="23">
        <f>VLOOKUP($B21,[1]Klasse15!$A$3:$I$152,6,FALSE)</f>
        <v>0</v>
      </c>
      <c r="D21" s="23">
        <f>VLOOKUP($B21,[1]Klasse15!$A$3:$I$152,8,FALSE)</f>
        <v>0</v>
      </c>
      <c r="E21" s="23">
        <f>VLOOKUP($B21,[1]Klasse15!$A$3:$I$152,7,FALSE)</f>
        <v>0</v>
      </c>
      <c r="F21" s="23">
        <f>VLOOKUP($B21,[1]Klasse15!$A$3:$I$152,9,FALSE)</f>
        <v>0</v>
      </c>
      <c r="G21" s="15"/>
      <c r="H21" s="15"/>
      <c r="I21" s="15"/>
      <c r="J21" s="15"/>
      <c r="K21" s="17">
        <f t="shared" si="1"/>
        <v>0</v>
      </c>
    </row>
    <row r="22" spans="1:11" ht="33" customHeight="1" x14ac:dyDescent="0.25">
      <c r="A22" s="13" t="s">
        <v>26</v>
      </c>
      <c r="B22" s="22"/>
      <c r="C22" s="23">
        <f>VLOOKUP($B22,[1]Klasse15!$A$3:$I$152,6,FALSE)</f>
        <v>0</v>
      </c>
      <c r="D22" s="23">
        <f>VLOOKUP($B22,[1]Klasse15!$A$3:$I$152,8,FALSE)</f>
        <v>0</v>
      </c>
      <c r="E22" s="23">
        <f>VLOOKUP($B22,[1]Klasse15!$A$3:$I$152,7,FALSE)</f>
        <v>0</v>
      </c>
      <c r="F22" s="23">
        <f>VLOOKUP($B22,[1]Klasse15!$A$3:$I$152,9,FALSE)</f>
        <v>0</v>
      </c>
      <c r="G22" s="16"/>
      <c r="H22" s="16"/>
      <c r="I22" s="16"/>
      <c r="J22" s="16"/>
      <c r="K22" s="17">
        <f t="shared" si="1"/>
        <v>0</v>
      </c>
    </row>
  </sheetData>
  <sortState ref="B4:K11">
    <sortCondition descending="1" ref="K4:K11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&amp;L&amp;12Sachsenberg 15.07.2017&amp;C&amp;"-,Fett"&amp;12www.wacv.de&amp;R&amp;12Seite &amp;P/&amp;N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Layout" topLeftCell="A7" zoomScaleNormal="100" workbookViewId="0">
      <selection activeCell="D19" sqref="D19"/>
    </sheetView>
  </sheetViews>
  <sheetFormatPr baseColWidth="10" defaultRowHeight="15" x14ac:dyDescent="0.25"/>
  <cols>
    <col min="1" max="1" width="4.85546875" customWidth="1"/>
    <col min="2" max="2" width="11.42578125" customWidth="1"/>
    <col min="3" max="3" width="13.7109375" bestFit="1" customWidth="1"/>
    <col min="4" max="5" width="15.5703125" customWidth="1"/>
    <col min="6" max="6" width="15.85546875" bestFit="1" customWidth="1"/>
    <col min="7" max="10" width="2.28515625" customWidth="1"/>
    <col min="11" max="11" width="3.85546875" customWidth="1"/>
  </cols>
  <sheetData>
    <row r="1" spans="1:11" ht="47.25" customHeight="1" thickBot="1" x14ac:dyDescent="0.3">
      <c r="A1" s="4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2.5" customHeight="1" thickBot="1" x14ac:dyDescent="0.3">
      <c r="A2" s="5"/>
      <c r="B2" s="6"/>
      <c r="C2" s="7"/>
      <c r="D2" s="7"/>
      <c r="E2" s="7"/>
      <c r="F2" s="8"/>
      <c r="G2" s="18"/>
      <c r="H2" s="19"/>
      <c r="I2" s="19"/>
      <c r="J2" s="20"/>
      <c r="K2" s="21"/>
    </row>
    <row r="3" spans="1:11" ht="67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27</v>
      </c>
      <c r="F3" s="3" t="s">
        <v>0</v>
      </c>
      <c r="G3" s="14">
        <v>1</v>
      </c>
      <c r="H3" s="14">
        <v>2</v>
      </c>
      <c r="I3" s="14">
        <v>3</v>
      </c>
      <c r="J3" s="14">
        <v>4</v>
      </c>
      <c r="K3" s="14" t="s">
        <v>34</v>
      </c>
    </row>
    <row r="4" spans="1:11" ht="33" customHeight="1" x14ac:dyDescent="0.25">
      <c r="A4" s="24" t="s">
        <v>5</v>
      </c>
      <c r="B4" s="25">
        <v>210</v>
      </c>
      <c r="C4" s="23">
        <f>VLOOKUP($B4,[1]Klasse2!$A$3:$I$112,6,FALSE)</f>
        <v>0</v>
      </c>
      <c r="D4" s="23" t="str">
        <f>VLOOKUP($B4,[1]Klasse2!$A$3:$I$112,8,FALSE)</f>
        <v>Dierkes</v>
      </c>
      <c r="E4" s="23" t="str">
        <f>VLOOKUP($B4,[1]Klasse2!$A$3:$I$112,7,FALSE)</f>
        <v>Uwe</v>
      </c>
      <c r="F4" s="23" t="str">
        <f>VLOOKUP($B4,[1]Klasse2!$A$3:$I$112,9,FALSE)</f>
        <v>MSV Diemelsee</v>
      </c>
      <c r="G4" s="15">
        <v>9</v>
      </c>
      <c r="H4" s="36"/>
      <c r="I4" s="36"/>
      <c r="J4" s="36"/>
      <c r="K4" s="17">
        <f t="shared" ref="K4:K11" si="0">SUM(G4:J4)</f>
        <v>9</v>
      </c>
    </row>
    <row r="5" spans="1:11" ht="33" customHeight="1" x14ac:dyDescent="0.25">
      <c r="A5" s="4" t="s">
        <v>6</v>
      </c>
      <c r="B5" s="26">
        <v>195</v>
      </c>
      <c r="C5" s="23">
        <f>VLOOKUP($B5,[1]Klasse1!$A$3:$I$112,6,FALSE)</f>
        <v>0</v>
      </c>
      <c r="D5" s="23" t="str">
        <f>VLOOKUP($B5,[1]Klasse1!$A$3:$I$112,8,FALSE)</f>
        <v>Poelarends</v>
      </c>
      <c r="E5" s="23" t="str">
        <f>VLOOKUP($B5,[1]Klasse1!$A$3:$I$112,7,FALSE)</f>
        <v>Jimmy</v>
      </c>
      <c r="F5" s="23">
        <f>VLOOKUP($B5,[1]Klasse1!$A$3:$I$112,9,FALSE)</f>
        <v>0</v>
      </c>
      <c r="G5" s="15">
        <v>7</v>
      </c>
      <c r="H5" s="36"/>
      <c r="I5" s="36"/>
      <c r="J5" s="36"/>
      <c r="K5" s="17">
        <f t="shared" si="0"/>
        <v>7</v>
      </c>
    </row>
    <row r="6" spans="1:11" ht="33" customHeight="1" thickBot="1" x14ac:dyDescent="0.3">
      <c r="A6" s="4" t="s">
        <v>7</v>
      </c>
      <c r="B6" s="26">
        <v>299</v>
      </c>
      <c r="C6" s="23">
        <f>VLOOKUP($B6,[1]Klasse2!$A$3:$I$112,6,FALSE)</f>
        <v>0</v>
      </c>
      <c r="D6" s="23" t="str">
        <f>VLOOKUP($B6,[1]Klasse2!$A$3:$I$112,8,FALSE)</f>
        <v>Brotkowiak</v>
      </c>
      <c r="E6" s="23" t="str">
        <f>VLOOKUP($B6,[1]Klasse2!$A$3:$I$112,7,FALSE)</f>
        <v>Sven</v>
      </c>
      <c r="F6" s="23">
        <f>VLOOKUP($B6,[1]Klasse2!$A$3:$I$112,9,FALSE)</f>
        <v>0</v>
      </c>
      <c r="G6" s="15">
        <v>6</v>
      </c>
      <c r="H6" s="36"/>
      <c r="I6" s="36"/>
      <c r="J6" s="36"/>
      <c r="K6" s="17">
        <f t="shared" si="0"/>
        <v>6</v>
      </c>
    </row>
    <row r="7" spans="1:11" ht="33" customHeight="1" x14ac:dyDescent="0.25">
      <c r="A7" s="27" t="s">
        <v>33</v>
      </c>
      <c r="B7" s="25">
        <v>612</v>
      </c>
      <c r="C7" s="23">
        <f>VLOOKUP($B7,[1]Klasse6!$A$3:$I$112,6,FALSE)</f>
        <v>0</v>
      </c>
      <c r="D7" s="23" t="str">
        <f>VLOOKUP($B7,[1]Klasse6!$A$3:$I$112,8,FALSE)</f>
        <v>Tilp</v>
      </c>
      <c r="E7" s="23" t="str">
        <f>VLOOKUP($B7,[1]Klasse6!$A$3:$I$112,7,FALSE)</f>
        <v>Andreas</v>
      </c>
      <c r="F7" s="23">
        <f>VLOOKUP($B7,[1]Klasse6!$A$3:$I$112,9,FALSE)</f>
        <v>0</v>
      </c>
      <c r="G7" s="15">
        <v>5</v>
      </c>
      <c r="H7" s="36"/>
      <c r="I7" s="36"/>
      <c r="J7" s="36"/>
      <c r="K7" s="17">
        <f t="shared" si="0"/>
        <v>5</v>
      </c>
    </row>
    <row r="8" spans="1:11" ht="33" customHeight="1" x14ac:dyDescent="0.25">
      <c r="A8" s="4" t="s">
        <v>12</v>
      </c>
      <c r="B8" s="26">
        <v>383</v>
      </c>
      <c r="C8" s="23" t="str">
        <f>VLOOKUP($B8,[1]Klasse3!$A$3:$I$112,6,FALSE)</f>
        <v>Racing Team Wittmar</v>
      </c>
      <c r="D8" s="23" t="str">
        <f>VLOOKUP($B8,[1]Klasse3!$A$3:$I$112,8,FALSE)</f>
        <v>Frank</v>
      </c>
      <c r="E8" s="23" t="str">
        <f>VLOOKUP($B8,[1]Klasse3!$A$3:$I$112,7,FALSE)</f>
        <v>Martin</v>
      </c>
      <c r="F8" s="23" t="str">
        <f>VLOOKUP($B8,[1]Klasse3!$A$3:$I$112,9,FALSE)</f>
        <v>MSC Hesborn</v>
      </c>
      <c r="G8" s="15">
        <v>4</v>
      </c>
      <c r="H8" s="36"/>
      <c r="I8" s="36"/>
      <c r="J8" s="36"/>
      <c r="K8" s="17">
        <f t="shared" si="0"/>
        <v>4</v>
      </c>
    </row>
    <row r="9" spans="1:11" ht="33" customHeight="1" thickBot="1" x14ac:dyDescent="0.3">
      <c r="A9" s="4" t="s">
        <v>13</v>
      </c>
      <c r="B9" s="26">
        <v>208</v>
      </c>
      <c r="C9" s="23" t="str">
        <f>VLOOKUP($B9,[1]Klasse2!$A$3:$I$112,6,FALSE)</f>
        <v>Cross Team Grave</v>
      </c>
      <c r="D9" s="23" t="str">
        <f>VLOOKUP($B9,[1]Klasse2!$A$3:$I$112,8,FALSE)</f>
        <v>Driehorst</v>
      </c>
      <c r="E9" s="23" t="str">
        <f>VLOOKUP($B9,[1]Klasse2!$A$3:$I$112,7,FALSE)</f>
        <v>Steffen</v>
      </c>
      <c r="F9" s="23">
        <f>VLOOKUP($B9,[1]Klasse2!$A$3:$I$112,9,FALSE)</f>
        <v>0</v>
      </c>
      <c r="G9" s="15">
        <v>3</v>
      </c>
      <c r="H9" s="36"/>
      <c r="I9" s="36"/>
      <c r="J9" s="36"/>
      <c r="K9" s="17">
        <f t="shared" si="0"/>
        <v>3</v>
      </c>
    </row>
    <row r="10" spans="1:11" ht="33" customHeight="1" x14ac:dyDescent="0.25">
      <c r="A10" s="27" t="s">
        <v>14</v>
      </c>
      <c r="B10" s="25">
        <v>112</v>
      </c>
      <c r="C10" s="23" t="str">
        <f>VLOOKUP($B10,[1]Klasse1!$A$3:$I$112,6,FALSE)</f>
        <v>Vedder Motorsport</v>
      </c>
      <c r="D10" s="23" t="str">
        <f>VLOOKUP($B10,[1]Klasse1!$A$3:$I$112,8,FALSE)</f>
        <v>Vedder</v>
      </c>
      <c r="E10" s="23" t="str">
        <f>VLOOKUP($B10,[1]Klasse1!$A$3:$I$112,7,FALSE)</f>
        <v>Daniel</v>
      </c>
      <c r="F10" s="23">
        <f>VLOOKUP($B10,[1]Klasse1!$A$3:$I$112,9,FALSE)</f>
        <v>0</v>
      </c>
      <c r="G10" s="15">
        <v>2</v>
      </c>
      <c r="H10" s="36"/>
      <c r="I10" s="36"/>
      <c r="J10" s="36"/>
      <c r="K10" s="17">
        <f t="shared" si="0"/>
        <v>2</v>
      </c>
    </row>
    <row r="11" spans="1:11" ht="33" customHeight="1" x14ac:dyDescent="0.25">
      <c r="A11" s="27" t="s">
        <v>15</v>
      </c>
      <c r="B11" s="22">
        <v>415</v>
      </c>
      <c r="C11" s="34" t="str">
        <f>VLOOKUP($B11,[1]Klasse4!$A$3:$I$112,6,FALSE)</f>
        <v>ACT Schadeck</v>
      </c>
      <c r="D11" s="34" t="str">
        <f>VLOOKUP($B11,[1]Klasse4!$A$3:$I$112,8,FALSE)</f>
        <v>Hafner</v>
      </c>
      <c r="E11" s="34" t="str">
        <f>VLOOKUP($B11,[1]Klasse4!$A$3:$I$112,7,FALSE)</f>
        <v>Adrian</v>
      </c>
      <c r="F11" s="34" t="str">
        <f>VLOOKUP($B11,[1]Klasse4!$A$3:$I$112,9,FALSE)</f>
        <v>ACT Schadeck</v>
      </c>
      <c r="G11" s="16">
        <v>1</v>
      </c>
      <c r="H11" s="40"/>
      <c r="I11" s="40"/>
      <c r="J11" s="40"/>
      <c r="K11" s="17">
        <f t="shared" si="0"/>
        <v>1</v>
      </c>
    </row>
  </sheetData>
  <sortState ref="B4:K18">
    <sortCondition descending="1" ref="K4:K18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&amp;L&amp;12Sachsenberg 15.07.2017
&amp;C&amp;"-,Fett"&amp;12www.wacv.de&amp;R&amp;12Seite &amp;P/&amp;N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Layout" zoomScaleNormal="100" workbookViewId="0">
      <selection activeCell="D12" sqref="D12"/>
    </sheetView>
  </sheetViews>
  <sheetFormatPr baseColWidth="10" defaultRowHeight="15" x14ac:dyDescent="0.25"/>
  <cols>
    <col min="1" max="1" width="4.85546875" customWidth="1"/>
    <col min="2" max="2" width="11.42578125" customWidth="1"/>
    <col min="3" max="3" width="13.7109375" bestFit="1" customWidth="1"/>
    <col min="4" max="5" width="15.5703125" customWidth="1"/>
    <col min="6" max="6" width="15.85546875" bestFit="1" customWidth="1"/>
    <col min="7" max="10" width="2.28515625" customWidth="1"/>
    <col min="11" max="11" width="3.7109375" customWidth="1"/>
  </cols>
  <sheetData>
    <row r="1" spans="1:11" ht="47.25" customHeight="1" thickBot="1" x14ac:dyDescent="0.3">
      <c r="A1" s="41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2.5" customHeight="1" thickBot="1" x14ac:dyDescent="0.3">
      <c r="A2" s="5"/>
      <c r="B2" s="6"/>
      <c r="C2" s="7"/>
      <c r="D2" s="7"/>
      <c r="E2" s="7"/>
      <c r="F2" s="8"/>
      <c r="G2" s="18"/>
      <c r="H2" s="19"/>
      <c r="I2" s="19"/>
      <c r="J2" s="20"/>
      <c r="K2" s="21"/>
    </row>
    <row r="3" spans="1:11" ht="67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27</v>
      </c>
      <c r="F3" s="3" t="s">
        <v>0</v>
      </c>
      <c r="G3" s="14">
        <v>1</v>
      </c>
      <c r="H3" s="14">
        <v>2</v>
      </c>
      <c r="I3" s="14">
        <v>3</v>
      </c>
      <c r="J3" s="14">
        <v>4</v>
      </c>
      <c r="K3" s="14" t="s">
        <v>34</v>
      </c>
    </row>
    <row r="4" spans="1:11" ht="33" customHeight="1" x14ac:dyDescent="0.25">
      <c r="A4" s="24" t="s">
        <v>5</v>
      </c>
      <c r="B4" s="25">
        <v>795</v>
      </c>
      <c r="C4" s="23">
        <f>VLOOKUP($B4,[1]Klasse7!$A$3:$I$112,6,FALSE)</f>
        <v>0</v>
      </c>
      <c r="D4" s="23" t="str">
        <f>VLOOKUP($B4,[1]Klasse7!$A$3:$I$112,8,FALSE)</f>
        <v>Koolen</v>
      </c>
      <c r="E4" s="23" t="str">
        <f>VLOOKUP($B4,[1]Klasse7!$A$3:$I$112,7,FALSE)</f>
        <v>Han</v>
      </c>
      <c r="F4" s="23">
        <f>VLOOKUP($B4,[1]Klasse7!$A$3:$I$112,9,FALSE)</f>
        <v>0</v>
      </c>
      <c r="G4" s="15">
        <v>9</v>
      </c>
      <c r="H4" s="15"/>
      <c r="I4" s="15"/>
      <c r="J4" s="15"/>
      <c r="K4" s="17">
        <f>SUM(G4:J4)</f>
        <v>9</v>
      </c>
    </row>
    <row r="5" spans="1:11" ht="33" customHeight="1" x14ac:dyDescent="0.25">
      <c r="A5" s="4" t="s">
        <v>6</v>
      </c>
      <c r="B5" s="26">
        <v>856</v>
      </c>
      <c r="C5" s="23">
        <f>VLOOKUP($B5,[1]Klasse8!$A$3:$I$112,6,FALSE)</f>
        <v>0</v>
      </c>
      <c r="D5" s="23" t="str">
        <f>VLOOKUP($B5,[1]Klasse8!$A$3:$I$112,8,FALSE)</f>
        <v>Tacke</v>
      </c>
      <c r="E5" s="23" t="str">
        <f>VLOOKUP($B5,[1]Klasse8!$A$3:$I$112,7,FALSE)</f>
        <v>Thorsten</v>
      </c>
      <c r="F5" s="23">
        <f>VLOOKUP($B5,[1]Klasse8!$A$3:$I$112,9,FALSE)</f>
        <v>0</v>
      </c>
      <c r="G5" s="15">
        <v>7</v>
      </c>
      <c r="H5" s="15"/>
      <c r="I5" s="15"/>
      <c r="J5" s="15"/>
      <c r="K5" s="17">
        <f>SUM(G5:J5)</f>
        <v>7</v>
      </c>
    </row>
    <row r="6" spans="1:11" ht="33" customHeight="1" x14ac:dyDescent="0.25">
      <c r="A6" s="4" t="s">
        <v>7</v>
      </c>
      <c r="B6" s="26">
        <v>896</v>
      </c>
      <c r="C6" s="23">
        <f>VLOOKUP($B6,[1]Klasse8!$A$3:$I$112,6,FALSE)</f>
        <v>0</v>
      </c>
      <c r="D6" s="23" t="str">
        <f>VLOOKUP($B6,[1]Klasse8!$A$3:$I$112,8,FALSE)</f>
        <v>Poelarends</v>
      </c>
      <c r="E6" s="23" t="str">
        <f>VLOOKUP($B6,[1]Klasse8!$A$3:$I$112,7,FALSE)</f>
        <v>Jimmy</v>
      </c>
      <c r="F6" s="23">
        <f>VLOOKUP($B6,[1]Klasse8!$A$3:$I$112,9,FALSE)</f>
        <v>0</v>
      </c>
      <c r="G6" s="15">
        <v>6</v>
      </c>
      <c r="H6" s="15"/>
      <c r="I6" s="15"/>
      <c r="J6" s="15"/>
      <c r="K6" s="17">
        <f>SUM(G6:J6)</f>
        <v>6</v>
      </c>
    </row>
    <row r="7" spans="1:11" ht="33" customHeight="1" x14ac:dyDescent="0.25">
      <c r="A7" s="27" t="s">
        <v>33</v>
      </c>
      <c r="B7" s="22">
        <v>746</v>
      </c>
      <c r="C7" s="23" t="str">
        <f>VLOOKUP($B7,[1]Klasse7!$A$3:$I$112,6,FALSE)</f>
        <v>RSG Leine-Solling</v>
      </c>
      <c r="D7" s="23" t="str">
        <f>VLOOKUP($B7,[1]Klasse7!$A$3:$I$112,8,FALSE)</f>
        <v>Wolf</v>
      </c>
      <c r="E7" s="23" t="str">
        <f>VLOOKUP($B7,[1]Klasse7!$A$3:$I$112,7,FALSE)</f>
        <v>Björn</v>
      </c>
      <c r="F7" s="23" t="str">
        <f>VLOOKUP($B7,[1]Klasse7!$A$3:$I$112,9,FALSE)</f>
        <v>MSF Dassel Mackensen</v>
      </c>
      <c r="G7" s="15">
        <v>5</v>
      </c>
      <c r="H7" s="15"/>
      <c r="I7" s="15"/>
      <c r="J7" s="15"/>
      <c r="K7" s="17">
        <f>SUM(G7:J7)</f>
        <v>5</v>
      </c>
    </row>
    <row r="8" spans="1:11" ht="33" customHeight="1" x14ac:dyDescent="0.25">
      <c r="A8" s="27" t="s">
        <v>12</v>
      </c>
      <c r="B8" s="22">
        <v>811</v>
      </c>
      <c r="C8" s="34">
        <f>VLOOKUP($B8,[1]Klasse8!$A$3:$I$112,6,FALSE)</f>
        <v>0</v>
      </c>
      <c r="D8" s="34">
        <f>VLOOKUP($B8,[1]Klasse8!$A$3:$I$112,8,FALSE)</f>
        <v>0</v>
      </c>
      <c r="E8" s="34">
        <f>VLOOKUP($B8,[1]Klasse8!$A$3:$I$112,7,FALSE)</f>
        <v>0</v>
      </c>
      <c r="F8" s="34">
        <f>VLOOKUP($B8,[1]Klasse8!$A$3:$I$112,9,FALSE)</f>
        <v>0</v>
      </c>
      <c r="G8" s="16">
        <v>4</v>
      </c>
      <c r="H8" s="16"/>
      <c r="I8" s="16"/>
      <c r="J8" s="16"/>
      <c r="K8" s="17">
        <f>SUM(G8:J8)</f>
        <v>4</v>
      </c>
    </row>
  </sheetData>
  <sortState ref="B4:K15">
    <sortCondition descending="1" ref="K4:K15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&amp;L&amp;12Sachsenberg 15.07.2017
&amp;C&amp;"-,Fett"&amp;12www.wacv.de&amp;R&amp;12Seite 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Layout" zoomScaleNormal="100" workbookViewId="0">
      <selection activeCell="C37" sqref="C37"/>
    </sheetView>
  </sheetViews>
  <sheetFormatPr baseColWidth="10" defaultRowHeight="15" x14ac:dyDescent="0.25"/>
  <cols>
    <col min="1" max="1" width="4.85546875" customWidth="1"/>
    <col min="2" max="2" width="11.42578125" customWidth="1"/>
    <col min="3" max="3" width="13.7109375" bestFit="1" customWidth="1"/>
    <col min="4" max="5" width="15.5703125" customWidth="1"/>
    <col min="6" max="6" width="15.85546875" bestFit="1" customWidth="1"/>
    <col min="7" max="7" width="6.7109375" customWidth="1"/>
    <col min="8" max="8" width="5.28515625" customWidth="1"/>
    <col min="9" max="9" width="4.5703125" customWidth="1"/>
    <col min="10" max="10" width="7.140625" customWidth="1"/>
  </cols>
  <sheetData>
    <row r="1" spans="1:10" ht="47.25" customHeight="1" thickBot="1" x14ac:dyDescent="0.3">
      <c r="A1" s="41" t="s">
        <v>41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22.5" customHeight="1" thickBot="1" x14ac:dyDescent="0.3">
      <c r="A2" s="5" t="s">
        <v>42</v>
      </c>
      <c r="B2" s="6"/>
      <c r="C2" s="7"/>
      <c r="D2" s="7"/>
      <c r="E2" s="7"/>
      <c r="F2" s="8"/>
      <c r="G2" s="44" t="s">
        <v>8</v>
      </c>
      <c r="H2" s="46" t="s">
        <v>9</v>
      </c>
      <c r="I2" s="48" t="s">
        <v>10</v>
      </c>
      <c r="J2" s="50" t="s">
        <v>11</v>
      </c>
    </row>
    <row r="3" spans="1:10" ht="67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27</v>
      </c>
      <c r="F3" s="3" t="s">
        <v>0</v>
      </c>
      <c r="G3" s="45"/>
      <c r="H3" s="47"/>
      <c r="I3" s="49"/>
      <c r="J3" s="51"/>
    </row>
    <row r="4" spans="1:10" ht="33" customHeight="1" thickBot="1" x14ac:dyDescent="0.3">
      <c r="A4" s="24" t="s">
        <v>5</v>
      </c>
      <c r="B4" s="28">
        <v>523</v>
      </c>
      <c r="C4" s="23" t="str">
        <f>VLOOKUP($B4,[1]Klasse0!$A$3:$I$112,6,FALSE)</f>
        <v>SWS Team</v>
      </c>
      <c r="D4" s="23" t="str">
        <f>VLOOKUP($B4,[1]Klasse0!$A$3:$I$112,8,FALSE)</f>
        <v>Fischer</v>
      </c>
      <c r="E4" s="23" t="str">
        <f>VLOOKUP($B4,[1]Klasse0!$A$3:$I$112,7,FALSE)</f>
        <v xml:space="preserve">Sebastian </v>
      </c>
      <c r="F4" s="23">
        <f>VLOOKUP($B4,[1]Klasse0!$A$3:$I$112,9,FALSE)</f>
        <v>0</v>
      </c>
      <c r="G4" s="29"/>
      <c r="H4" s="30">
        <v>73</v>
      </c>
      <c r="I4" s="30"/>
      <c r="J4" s="31">
        <f t="shared" ref="J4:J33" si="0">H4-I4</f>
        <v>73</v>
      </c>
    </row>
    <row r="5" spans="1:10" ht="33" customHeight="1" thickBot="1" x14ac:dyDescent="0.3">
      <c r="A5" s="4" t="s">
        <v>6</v>
      </c>
      <c r="B5" s="32">
        <v>234</v>
      </c>
      <c r="C5" s="23" t="str">
        <f>VLOOKUP($B5,[1]Klasse0!$A$3:$I$112,6,FALSE)</f>
        <v>MSC Crazy Horses</v>
      </c>
      <c r="D5" s="23" t="str">
        <f>VLOOKUP($B5,[1]Klasse0!$A$3:$I$112,8,FALSE)</f>
        <v>Wilhelmi</v>
      </c>
      <c r="E5" s="23" t="str">
        <f>VLOOKUP($B5,[1]Klasse0!$A$3:$I$112,7,FALSE)</f>
        <v>Timo</v>
      </c>
      <c r="F5" s="23" t="str">
        <f>VLOOKUP($B5,[1]Klasse0!$A$3:$I$112,9,FALSE)</f>
        <v>MSC Crazy Horses</v>
      </c>
      <c r="G5" s="9"/>
      <c r="H5" s="30">
        <v>73</v>
      </c>
      <c r="I5" s="33">
        <v>2</v>
      </c>
      <c r="J5" s="31">
        <f t="shared" si="0"/>
        <v>71</v>
      </c>
    </row>
    <row r="6" spans="1:10" ht="33" customHeight="1" thickBot="1" x14ac:dyDescent="0.3">
      <c r="A6" s="4" t="s">
        <v>7</v>
      </c>
      <c r="B6" s="32">
        <v>199</v>
      </c>
      <c r="C6" s="23">
        <f>VLOOKUP($B6,[1]Klasse0!$A$3:$I$112,6,FALSE)</f>
        <v>0</v>
      </c>
      <c r="D6" s="23" t="str">
        <f>VLOOKUP($B6,[1]Klasse0!$A$3:$I$112,8,FALSE)</f>
        <v>Pfeiffer</v>
      </c>
      <c r="E6" s="23" t="str">
        <f>VLOOKUP($B6,[1]Klasse0!$A$3:$I$112,7,FALSE)</f>
        <v>Frank</v>
      </c>
      <c r="F6" s="23">
        <f>VLOOKUP($B6,[1]Klasse0!$A$3:$I$112,9,FALSE)</f>
        <v>0</v>
      </c>
      <c r="G6" s="9"/>
      <c r="H6" s="30">
        <v>73</v>
      </c>
      <c r="I6" s="33">
        <v>2</v>
      </c>
      <c r="J6" s="31">
        <f t="shared" si="0"/>
        <v>71</v>
      </c>
    </row>
    <row r="7" spans="1:10" ht="33" customHeight="1" thickBot="1" x14ac:dyDescent="0.3">
      <c r="A7" s="27" t="s">
        <v>33</v>
      </c>
      <c r="B7" s="12">
        <v>54</v>
      </c>
      <c r="C7" s="23" t="str">
        <f>VLOOKUP($B7,[1]Klasse0!$A$3:$I$112,6,FALSE)</f>
        <v>Team Mühl</v>
      </c>
      <c r="D7" s="23" t="str">
        <f>VLOOKUP($B7,[1]Klasse0!$A$3:$I$112,8,FALSE)</f>
        <v>Mühl</v>
      </c>
      <c r="E7" s="23" t="str">
        <f>VLOOKUP($B7,[1]Klasse0!$A$3:$I$112,7,FALSE)</f>
        <v>Robby</v>
      </c>
      <c r="F7" s="23" t="str">
        <f>VLOOKUP($B7,[1]Klasse0!$A$3:$I$112,9,FALSE)</f>
        <v>MSV Diemelsee</v>
      </c>
      <c r="G7" s="10"/>
      <c r="H7" s="30">
        <v>71</v>
      </c>
      <c r="I7" s="11"/>
      <c r="J7" s="31">
        <f t="shared" si="0"/>
        <v>71</v>
      </c>
    </row>
    <row r="8" spans="1:10" ht="33" customHeight="1" thickBot="1" x14ac:dyDescent="0.3">
      <c r="A8" s="4" t="s">
        <v>12</v>
      </c>
      <c r="B8" s="12">
        <v>45</v>
      </c>
      <c r="C8" s="23" t="str">
        <f>VLOOKUP($B8,[1]Klasse0!$A$3:$I$112,6,FALSE)</f>
        <v>Diesel Power</v>
      </c>
      <c r="D8" s="23" t="str">
        <f>VLOOKUP($B8,[1]Klasse0!$A$3:$I$112,8,FALSE)</f>
        <v>Behle</v>
      </c>
      <c r="E8" s="23" t="str">
        <f>VLOOKUP($B8,[1]Klasse0!$A$3:$I$112,7,FALSE)</f>
        <v>Heiko</v>
      </c>
      <c r="F8" s="23" t="str">
        <f>VLOOKUP($B8,[1]Klasse0!$A$3:$I$112,9,FALSE)</f>
        <v>MSV Diemelsee</v>
      </c>
      <c r="G8" s="9"/>
      <c r="H8" s="30">
        <v>71</v>
      </c>
      <c r="I8" s="11"/>
      <c r="J8" s="31">
        <f t="shared" si="0"/>
        <v>71</v>
      </c>
    </row>
    <row r="9" spans="1:10" ht="33" customHeight="1" thickBot="1" x14ac:dyDescent="0.3">
      <c r="A9" s="4" t="s">
        <v>13</v>
      </c>
      <c r="B9" s="12">
        <v>96</v>
      </c>
      <c r="C9" s="23" t="str">
        <f>VLOOKUP($B9,[1]Klasse0!$A$3:$I$112,6,FALSE)</f>
        <v>MSC Crazy Horses</v>
      </c>
      <c r="D9" s="23" t="str">
        <f>VLOOKUP($B9,[1]Klasse0!$A$3:$I$112,8,FALSE)</f>
        <v>Scheu</v>
      </c>
      <c r="E9" s="23" t="str">
        <f>VLOOKUP($B9,[1]Klasse0!$A$3:$I$112,7,FALSE)</f>
        <v>Claudia</v>
      </c>
      <c r="F9" s="23" t="str">
        <f>VLOOKUP($B9,[1]Klasse0!$A$3:$I$112,9,FALSE)</f>
        <v>MSC Crazy Horses</v>
      </c>
      <c r="G9" s="9"/>
      <c r="H9" s="11">
        <v>70</v>
      </c>
      <c r="I9" s="11"/>
      <c r="J9" s="31">
        <f t="shared" si="0"/>
        <v>70</v>
      </c>
    </row>
    <row r="10" spans="1:10" ht="33" customHeight="1" thickBot="1" x14ac:dyDescent="0.3">
      <c r="A10" s="27" t="s">
        <v>14</v>
      </c>
      <c r="B10" s="12">
        <v>95</v>
      </c>
      <c r="C10" s="23">
        <f>VLOOKUP($B10,[1]Klasse0!$A$3:$I$112,6,FALSE)</f>
        <v>0</v>
      </c>
      <c r="D10" s="23" t="str">
        <f>VLOOKUP($B10,[1]Klasse0!$A$3:$I$112,8,FALSE)</f>
        <v>Thielmann</v>
      </c>
      <c r="E10" s="23" t="str">
        <f>VLOOKUP($B10,[1]Klasse0!$A$3:$I$112,7,FALSE)</f>
        <v>Rene</v>
      </c>
      <c r="F10" s="23">
        <f>VLOOKUP($B10,[1]Klasse0!$A$3:$I$112,9,FALSE)</f>
        <v>0</v>
      </c>
      <c r="G10" s="9"/>
      <c r="H10" s="11">
        <v>71</v>
      </c>
      <c r="I10" s="11">
        <v>2</v>
      </c>
      <c r="J10" s="31">
        <f t="shared" si="0"/>
        <v>69</v>
      </c>
    </row>
    <row r="11" spans="1:10" ht="33" customHeight="1" thickBot="1" x14ac:dyDescent="0.3">
      <c r="A11" s="4" t="s">
        <v>15</v>
      </c>
      <c r="B11" s="12">
        <v>263</v>
      </c>
      <c r="C11" s="23" t="str">
        <f>VLOOKUP($B11,[1]Klasse0!$A$3:$I$112,6,FALSE)</f>
        <v>Richter-Racing-Team</v>
      </c>
      <c r="D11" s="23" t="str">
        <f>VLOOKUP($B11,[1]Klasse0!$A$3:$I$112,8,FALSE)</f>
        <v>Kühling</v>
      </c>
      <c r="E11" s="23" t="str">
        <f>VLOOKUP($B11,[1]Klasse0!$A$3:$I$112,7,FALSE)</f>
        <v>Ralf</v>
      </c>
      <c r="F11" s="23">
        <f>VLOOKUP($B11,[1]Klasse0!$A$3:$I$112,9,FALSE)</f>
        <v>0</v>
      </c>
      <c r="G11" s="9"/>
      <c r="H11" s="11">
        <v>72</v>
      </c>
      <c r="I11" s="11">
        <v>4</v>
      </c>
      <c r="J11" s="31">
        <f t="shared" si="0"/>
        <v>68</v>
      </c>
    </row>
    <row r="12" spans="1:10" ht="33" customHeight="1" thickBot="1" x14ac:dyDescent="0.3">
      <c r="A12" s="4" t="s">
        <v>16</v>
      </c>
      <c r="B12" s="12">
        <v>88</v>
      </c>
      <c r="C12" s="23">
        <f>VLOOKUP($B12,[1]Klasse0!$A$3:$I$112,6,FALSE)</f>
        <v>0</v>
      </c>
      <c r="D12" s="23" t="str">
        <f>VLOOKUP($B12,[1]Klasse0!$A$3:$I$112,8,FALSE)</f>
        <v>Reibeholz</v>
      </c>
      <c r="E12" s="23" t="str">
        <f>VLOOKUP($B12,[1]Klasse0!$A$3:$I$112,7,FALSE)</f>
        <v>Werner</v>
      </c>
      <c r="F12" s="23" t="str">
        <f>VLOOKUP($B12,[1]Klasse0!$A$3:$I$112,9,FALSE)</f>
        <v>Black Bombe Racing</v>
      </c>
      <c r="G12" s="9"/>
      <c r="H12" s="11">
        <v>68</v>
      </c>
      <c r="I12" s="11"/>
      <c r="J12" s="31">
        <f t="shared" si="0"/>
        <v>68</v>
      </c>
    </row>
    <row r="13" spans="1:10" ht="33" customHeight="1" thickBot="1" x14ac:dyDescent="0.3">
      <c r="A13" s="27" t="s">
        <v>17</v>
      </c>
      <c r="B13" s="12">
        <v>370</v>
      </c>
      <c r="C13" s="23" t="str">
        <f>VLOOKUP($B13,[1]Klasse0!$A$3:$I$112,6,FALSE)</f>
        <v>Altwagenschmiede</v>
      </c>
      <c r="D13" s="23" t="str">
        <f>VLOOKUP($B13,[1]Klasse0!$A$3:$I$112,8,FALSE)</f>
        <v>Junker</v>
      </c>
      <c r="E13" s="23" t="str">
        <f>VLOOKUP($B13,[1]Klasse0!$A$3:$I$112,7,FALSE)</f>
        <v>Marvin</v>
      </c>
      <c r="F13" s="23" t="str">
        <f>VLOOKUP($B13,[1]Klasse0!$A$3:$I$112,9,FALSE)</f>
        <v>MC-Schwabendorf</v>
      </c>
      <c r="G13" s="9"/>
      <c r="H13" s="11">
        <v>73</v>
      </c>
      <c r="I13" s="11">
        <v>6</v>
      </c>
      <c r="J13" s="31">
        <f t="shared" si="0"/>
        <v>67</v>
      </c>
    </row>
    <row r="14" spans="1:10" ht="33" customHeight="1" thickBot="1" x14ac:dyDescent="0.3">
      <c r="A14" s="4" t="s">
        <v>18</v>
      </c>
      <c r="B14" s="12">
        <v>267</v>
      </c>
      <c r="C14" s="23" t="str">
        <f>VLOOKUP($B14,[1]Klasse0!$A$3:$I$112,6,FALSE)</f>
        <v>MC-Revanche e.V.</v>
      </c>
      <c r="D14" s="23" t="str">
        <f>VLOOKUP($B14,[1]Klasse0!$A$3:$I$112,8,FALSE)</f>
        <v>Klose</v>
      </c>
      <c r="E14" s="23" t="str">
        <f>VLOOKUP($B14,[1]Klasse0!$A$3:$I$112,7,FALSE)</f>
        <v>Sascha</v>
      </c>
      <c r="F14" s="23" t="str">
        <f>VLOOKUP($B14,[1]Klasse0!$A$3:$I$112,9,FALSE)</f>
        <v>MC-Revanche e.V.</v>
      </c>
      <c r="G14" s="9"/>
      <c r="H14" s="11">
        <v>67</v>
      </c>
      <c r="I14" s="11"/>
      <c r="J14" s="31">
        <f t="shared" si="0"/>
        <v>67</v>
      </c>
    </row>
    <row r="15" spans="1:10" ht="33" customHeight="1" thickBot="1" x14ac:dyDescent="0.3">
      <c r="A15" s="4" t="s">
        <v>19</v>
      </c>
      <c r="B15" s="12">
        <v>279</v>
      </c>
      <c r="C15" s="23" t="str">
        <f>VLOOKUP($B15,[1]Klasse0!$A$3:$I$112,6,FALSE)</f>
        <v>Team Bischoff</v>
      </c>
      <c r="D15" s="23" t="str">
        <f>VLOOKUP($B15,[1]Klasse0!$A$3:$I$112,8,FALSE)</f>
        <v>Bischoff</v>
      </c>
      <c r="E15" s="23" t="str">
        <f>VLOOKUP($B15,[1]Klasse0!$A$3:$I$112,7,FALSE)</f>
        <v>Fabian</v>
      </c>
      <c r="F15" s="23" t="str">
        <f>VLOOKUP($B15,[1]Klasse0!$A$3:$I$112,9,FALSE)</f>
        <v>RSG Aartal-Eppe</v>
      </c>
      <c r="G15" s="9"/>
      <c r="H15" s="11">
        <v>67</v>
      </c>
      <c r="I15" s="11"/>
      <c r="J15" s="31">
        <f t="shared" si="0"/>
        <v>67</v>
      </c>
    </row>
    <row r="16" spans="1:10" ht="33" customHeight="1" thickBot="1" x14ac:dyDescent="0.3">
      <c r="A16" s="27" t="s">
        <v>20</v>
      </c>
      <c r="B16" s="12">
        <v>262</v>
      </c>
      <c r="C16" s="23" t="str">
        <f>VLOOKUP($B16,[1]Klasse0!$A$3:$I$112,6,FALSE)</f>
        <v>Wolverine-Racingteam</v>
      </c>
      <c r="D16" s="23" t="str">
        <f>VLOOKUP($B16,[1]Klasse0!$A$3:$I$112,8,FALSE)</f>
        <v>Eckhardt</v>
      </c>
      <c r="E16" s="23" t="str">
        <f>VLOOKUP($B16,[1]Klasse0!$A$3:$I$112,7,FALSE)</f>
        <v>Ralf</v>
      </c>
      <c r="F16" s="23">
        <f>VLOOKUP($B16,[1]Klasse0!$A$3:$I$112,9,FALSE)</f>
        <v>0</v>
      </c>
      <c r="G16" s="9"/>
      <c r="H16" s="11">
        <v>67</v>
      </c>
      <c r="I16" s="11"/>
      <c r="J16" s="31">
        <f t="shared" si="0"/>
        <v>67</v>
      </c>
    </row>
    <row r="17" spans="1:10" ht="33" customHeight="1" thickBot="1" x14ac:dyDescent="0.3">
      <c r="A17" s="4" t="s">
        <v>21</v>
      </c>
      <c r="B17" s="12">
        <v>345</v>
      </c>
      <c r="C17" s="23">
        <f>VLOOKUP($B17,[1]Klasse0!$A$3:$I$112,6,FALSE)</f>
        <v>0</v>
      </c>
      <c r="D17" s="23" t="str">
        <f>VLOOKUP($B17,[1]Klasse0!$A$3:$I$112,8,FALSE)</f>
        <v>Becker</v>
      </c>
      <c r="E17" s="23" t="str">
        <f>VLOOKUP($B17,[1]Klasse0!$A$3:$I$112,7,FALSE)</f>
        <v>Florian</v>
      </c>
      <c r="F17" s="23" t="str">
        <f>VLOOKUP($B17,[1]Klasse0!$A$3:$I$112,9,FALSE)</f>
        <v>RT Fürstenberg</v>
      </c>
      <c r="G17" s="9"/>
      <c r="H17" s="11">
        <v>65</v>
      </c>
      <c r="I17" s="11"/>
      <c r="J17" s="31">
        <f t="shared" si="0"/>
        <v>65</v>
      </c>
    </row>
    <row r="18" spans="1:10" ht="33" customHeight="1" thickBot="1" x14ac:dyDescent="0.3">
      <c r="A18" s="13" t="s">
        <v>22</v>
      </c>
      <c r="B18" s="12">
        <v>635</v>
      </c>
      <c r="C18" s="23">
        <f>VLOOKUP($B18,[1]Klasse0!$A$3:$I$112,6,FALSE)</f>
        <v>0</v>
      </c>
      <c r="D18" s="23" t="str">
        <f>VLOOKUP($B18,[1]Klasse0!$A$3:$I$112,8,FALSE)</f>
        <v>Spors</v>
      </c>
      <c r="E18" s="23" t="str">
        <f>VLOOKUP($B18,[1]Klasse0!$A$3:$I$112,7,FALSE)</f>
        <v>Manuel</v>
      </c>
      <c r="F18" s="23" t="str">
        <f>VLOOKUP($B18,[1]Klasse0!$A$3:$I$112,9,FALSE)</f>
        <v>RSG Aartal-Eppe</v>
      </c>
      <c r="G18" s="10"/>
      <c r="H18" s="11">
        <v>66</v>
      </c>
      <c r="I18" s="11">
        <v>2</v>
      </c>
      <c r="J18" s="31">
        <f t="shared" si="0"/>
        <v>64</v>
      </c>
    </row>
    <row r="19" spans="1:10" ht="33" customHeight="1" thickBot="1" x14ac:dyDescent="0.3">
      <c r="A19" s="13" t="s">
        <v>23</v>
      </c>
      <c r="B19" s="12">
        <v>10</v>
      </c>
      <c r="C19" s="23" t="str">
        <f>VLOOKUP($B19,[1]Klasse0!$A$3:$I$112,6,FALSE)</f>
        <v>Diesel Power</v>
      </c>
      <c r="D19" s="23" t="str">
        <f>VLOOKUP($B19,[1]Klasse0!$A$3:$I$112,8,FALSE)</f>
        <v>Behle</v>
      </c>
      <c r="E19" s="23" t="str">
        <f>VLOOKUP($B19,[1]Klasse0!$A$3:$I$112,7,FALSE)</f>
        <v>Anne</v>
      </c>
      <c r="F19" s="23" t="str">
        <f>VLOOKUP($B19,[1]Klasse0!$A$3:$I$112,9,FALSE)</f>
        <v>MSV Diemelsee</v>
      </c>
      <c r="G19" s="10"/>
      <c r="H19" s="11">
        <v>65</v>
      </c>
      <c r="I19" s="11">
        <v>2</v>
      </c>
      <c r="J19" s="31">
        <f t="shared" si="0"/>
        <v>63</v>
      </c>
    </row>
    <row r="20" spans="1:10" ht="33" customHeight="1" thickBot="1" x14ac:dyDescent="0.3">
      <c r="A20" s="13" t="s">
        <v>24</v>
      </c>
      <c r="B20" s="12">
        <v>192</v>
      </c>
      <c r="C20" s="23">
        <f>VLOOKUP($B20,[1]Klasse0!$A$3:$I$112,6,FALSE)</f>
        <v>0</v>
      </c>
      <c r="D20" s="23" t="str">
        <f>VLOOKUP($B20,[1]Klasse0!$A$3:$I$112,8,FALSE)</f>
        <v>Ertel</v>
      </c>
      <c r="E20" s="23" t="str">
        <f>VLOOKUP($B20,[1]Klasse0!$A$3:$I$112,7,FALSE)</f>
        <v>Roland</v>
      </c>
      <c r="F20" s="23">
        <f>VLOOKUP($B20,[1]Klasse0!$A$3:$I$112,9,FALSE)</f>
        <v>0</v>
      </c>
      <c r="G20" s="10"/>
      <c r="H20" s="11">
        <v>59</v>
      </c>
      <c r="I20" s="11">
        <v>2</v>
      </c>
      <c r="J20" s="31">
        <f t="shared" si="0"/>
        <v>57</v>
      </c>
    </row>
    <row r="21" spans="1:10" ht="33" customHeight="1" thickBot="1" x14ac:dyDescent="0.3">
      <c r="A21" s="13" t="s">
        <v>25</v>
      </c>
      <c r="B21" s="12">
        <v>112</v>
      </c>
      <c r="C21" s="23">
        <f>VLOOKUP($B21,[1]Klasse0!$A$3:$I$112,6,FALSE)</f>
        <v>0</v>
      </c>
      <c r="D21" s="23" t="str">
        <f>VLOOKUP($B21,[1]Klasse0!$A$3:$I$112,8,FALSE)</f>
        <v>Crecelius</v>
      </c>
      <c r="E21" s="23" t="str">
        <f>VLOOKUP($B21,[1]Klasse0!$A$3:$I$112,7,FALSE)</f>
        <v>Mirco</v>
      </c>
      <c r="F21" s="23">
        <f>VLOOKUP($B21,[1]Klasse0!$A$3:$I$112,9,FALSE)</f>
        <v>0</v>
      </c>
      <c r="G21" s="10"/>
      <c r="H21" s="11">
        <v>50</v>
      </c>
      <c r="I21" s="11"/>
      <c r="J21" s="31">
        <f t="shared" si="0"/>
        <v>50</v>
      </c>
    </row>
    <row r="22" spans="1:10" ht="33" customHeight="1" thickBot="1" x14ac:dyDescent="0.3">
      <c r="A22" s="13" t="s">
        <v>26</v>
      </c>
      <c r="B22" s="12">
        <v>815</v>
      </c>
      <c r="C22" s="23" t="str">
        <f>VLOOKUP($B22,[1]Klasse0!$A$3:$I$112,6,FALSE)</f>
        <v>K und K Motorsport</v>
      </c>
      <c r="D22" s="23" t="str">
        <f>VLOOKUP($B22,[1]Klasse0!$A$3:$I$112,8,FALSE)</f>
        <v>Thiel</v>
      </c>
      <c r="E22" s="23" t="str">
        <f>VLOOKUP($B22,[1]Klasse0!$A$3:$I$112,7,FALSE)</f>
        <v>Melissa</v>
      </c>
      <c r="F22" s="23" t="str">
        <f>VLOOKUP($B22,[1]Klasse0!$A$3:$I$112,9,FALSE)</f>
        <v>MC Sachsenberg</v>
      </c>
      <c r="G22" s="10"/>
      <c r="H22" s="11">
        <v>47</v>
      </c>
      <c r="I22" s="11"/>
      <c r="J22" s="31">
        <f t="shared" si="0"/>
        <v>47</v>
      </c>
    </row>
    <row r="23" spans="1:10" ht="33" customHeight="1" thickBot="1" x14ac:dyDescent="0.3">
      <c r="A23" s="13" t="s">
        <v>29</v>
      </c>
      <c r="B23" s="12">
        <v>58</v>
      </c>
      <c r="C23" s="23" t="str">
        <f>VLOOKUP($B23,[1]Klasse0!$A$3:$I$112,6,FALSE)</f>
        <v>ACT 4x4</v>
      </c>
      <c r="D23" s="23" t="str">
        <f>VLOOKUP($B23,[1]Klasse0!$A$3:$I$112,8,FALSE)</f>
        <v>Hohmann</v>
      </c>
      <c r="E23" s="23" t="str">
        <f>VLOOKUP($B23,[1]Klasse0!$A$3:$I$112,7,FALSE)</f>
        <v>Marcel</v>
      </c>
      <c r="F23" s="23" t="str">
        <f>VLOOKUP($B23,[1]Klasse0!$A$3:$I$112,9,FALSE)</f>
        <v>MSV Diemelsee</v>
      </c>
      <c r="G23" s="10"/>
      <c r="H23" s="11">
        <v>46</v>
      </c>
      <c r="I23" s="11"/>
      <c r="J23" s="31">
        <f t="shared" si="0"/>
        <v>46</v>
      </c>
    </row>
    <row r="24" spans="1:10" ht="33" customHeight="1" thickBot="1" x14ac:dyDescent="0.3">
      <c r="A24" s="13" t="s">
        <v>30</v>
      </c>
      <c r="B24" s="12">
        <v>19</v>
      </c>
      <c r="C24" s="23" t="str">
        <f>VLOOKUP($B24,[1]Klasse0!$A$3:$I$112,6,FALSE)</f>
        <v>Lose-Brothers-Springe</v>
      </c>
      <c r="D24" s="23" t="str">
        <f>VLOOKUP($B24,[1]Klasse0!$A$3:$I$112,8,FALSE)</f>
        <v>Ertel</v>
      </c>
      <c r="E24" s="23" t="str">
        <f>VLOOKUP($B24,[1]Klasse0!$A$3:$I$112,7,FALSE)</f>
        <v>Steffen</v>
      </c>
      <c r="F24" s="23">
        <f>VLOOKUP($B24,[1]Klasse0!$A$3:$I$112,9,FALSE)</f>
        <v>0</v>
      </c>
      <c r="G24" s="10"/>
      <c r="H24" s="11">
        <v>45</v>
      </c>
      <c r="I24" s="11"/>
      <c r="J24" s="31">
        <f t="shared" si="0"/>
        <v>45</v>
      </c>
    </row>
    <row r="25" spans="1:10" ht="33" customHeight="1" thickBot="1" x14ac:dyDescent="0.3">
      <c r="A25" s="13" t="s">
        <v>31</v>
      </c>
      <c r="B25" s="12">
        <v>275</v>
      </c>
      <c r="C25" s="23">
        <f>VLOOKUP($B25,[1]Klasse0!$A$3:$I$112,6,FALSE)</f>
        <v>0</v>
      </c>
      <c r="D25" s="23" t="str">
        <f>VLOOKUP($B25,[1]Klasse0!$A$3:$I$112,8,FALSE)</f>
        <v>Fresen</v>
      </c>
      <c r="E25" s="23" t="str">
        <f>VLOOKUP($B25,[1]Klasse0!$A$3:$I$112,7,FALSE)</f>
        <v>Matthias</v>
      </c>
      <c r="F25" s="23">
        <f>VLOOKUP($B25,[1]Klasse0!$A$3:$I$112,9,FALSE)</f>
        <v>0</v>
      </c>
      <c r="G25" s="10"/>
      <c r="H25" s="11">
        <v>34</v>
      </c>
      <c r="I25" s="11"/>
      <c r="J25" s="31">
        <f t="shared" si="0"/>
        <v>34</v>
      </c>
    </row>
    <row r="26" spans="1:10" ht="33" customHeight="1" thickBot="1" x14ac:dyDescent="0.3">
      <c r="A26" s="13" t="s">
        <v>32</v>
      </c>
      <c r="B26" s="12">
        <v>298</v>
      </c>
      <c r="C26" s="23">
        <f>VLOOKUP($B26,[1]Klasse0!$A$3:$I$112,6,FALSE)</f>
        <v>0</v>
      </c>
      <c r="D26" s="23" t="str">
        <f>VLOOKUP($B26,[1]Klasse0!$A$3:$I$112,8,FALSE)</f>
        <v>Lik</v>
      </c>
      <c r="E26" s="23" t="str">
        <f>VLOOKUP($B26,[1]Klasse0!$A$3:$I$112,7,FALSE)</f>
        <v>Waldemar</v>
      </c>
      <c r="F26" s="23">
        <f>VLOOKUP($B26,[1]Klasse0!$A$3:$I$112,9,FALSE)</f>
        <v>0</v>
      </c>
      <c r="G26" s="10"/>
      <c r="H26" s="11">
        <v>34</v>
      </c>
      <c r="I26" s="11"/>
      <c r="J26" s="31">
        <f t="shared" si="0"/>
        <v>34</v>
      </c>
    </row>
    <row r="27" spans="1:10" ht="32.25" thickBot="1" x14ac:dyDescent="0.3">
      <c r="A27" s="13" t="s">
        <v>35</v>
      </c>
      <c r="B27" s="12">
        <v>35</v>
      </c>
      <c r="C27" s="23">
        <f>VLOOKUP($B27,[1]Klasse0!$A$3:$I$112,6,FALSE)</f>
        <v>0</v>
      </c>
      <c r="D27" s="23" t="str">
        <f>VLOOKUP($B27,[1]Klasse0!$A$3:$I$112,8,FALSE)</f>
        <v>Berg</v>
      </c>
      <c r="E27" s="23" t="str">
        <f>VLOOKUP($B27,[1]Klasse0!$A$3:$I$112,7,FALSE)</f>
        <v>Hartmut</v>
      </c>
      <c r="F27" s="23" t="str">
        <f>VLOOKUP($B27,[1]Klasse0!$A$3:$I$112,9,FALSE)</f>
        <v>MC Sachsenberg</v>
      </c>
      <c r="G27" s="10" t="s">
        <v>61</v>
      </c>
      <c r="H27" s="11">
        <v>29</v>
      </c>
      <c r="I27" s="11">
        <v>1</v>
      </c>
      <c r="J27" s="31">
        <f t="shared" si="0"/>
        <v>28</v>
      </c>
    </row>
    <row r="28" spans="1:10" ht="34.5" customHeight="1" thickBot="1" x14ac:dyDescent="0.3">
      <c r="A28" s="13" t="s">
        <v>36</v>
      </c>
      <c r="B28" s="12">
        <v>176</v>
      </c>
      <c r="C28" s="23" t="str">
        <f>VLOOKUP($B28,[1]Klasse0!$A$3:$I$112,6,FALSE)</f>
        <v>MC-Revanche e.V.</v>
      </c>
      <c r="D28" s="23" t="str">
        <f>VLOOKUP($B28,[1]Klasse0!$A$3:$I$112,8,FALSE)</f>
        <v>Klose</v>
      </c>
      <c r="E28" s="23" t="str">
        <f>VLOOKUP($B28,[1]Klasse0!$A$3:$I$112,7,FALSE)</f>
        <v>Stephan</v>
      </c>
      <c r="F28" s="23" t="str">
        <f>VLOOKUP($B28,[1]Klasse0!$A$3:$I$112,9,FALSE)</f>
        <v>MC-Revanche e.V.</v>
      </c>
      <c r="G28" s="10"/>
      <c r="H28" s="11">
        <v>27</v>
      </c>
      <c r="I28" s="11"/>
      <c r="J28" s="31">
        <f t="shared" si="0"/>
        <v>27</v>
      </c>
    </row>
    <row r="29" spans="1:10" ht="34.5" customHeight="1" thickBot="1" x14ac:dyDescent="0.3">
      <c r="A29" s="13" t="s">
        <v>37</v>
      </c>
      <c r="B29" s="12">
        <v>425</v>
      </c>
      <c r="C29" s="23" t="str">
        <f>VLOOKUP($B29,[1]Klasse0!$A$3:$I$112,6,FALSE)</f>
        <v>Chaos Racing Team</v>
      </c>
      <c r="D29" s="23" t="str">
        <f>VLOOKUP($B29,[1]Klasse0!$A$3:$I$112,8,FALSE)</f>
        <v>Bischoff</v>
      </c>
      <c r="E29" s="23" t="str">
        <f>VLOOKUP($B29,[1]Klasse0!$A$3:$I$112,7,FALSE)</f>
        <v>Marina</v>
      </c>
      <c r="F29" s="23" t="str">
        <f>VLOOKUP($B29,[1]Klasse0!$A$3:$I$112,9,FALSE)</f>
        <v>RSG Aartal-Eppe</v>
      </c>
      <c r="G29" s="10"/>
      <c r="H29" s="11">
        <v>26</v>
      </c>
      <c r="I29" s="11"/>
      <c r="J29" s="31">
        <f t="shared" si="0"/>
        <v>26</v>
      </c>
    </row>
    <row r="30" spans="1:10" ht="32.25" thickBot="1" x14ac:dyDescent="0.3">
      <c r="A30" s="13" t="s">
        <v>38</v>
      </c>
      <c r="B30" s="12">
        <v>454</v>
      </c>
      <c r="C30" s="23" t="str">
        <f>VLOOKUP($B30,[1]Klasse0!$A$3:$I$112,6,FALSE)</f>
        <v>Team Mühl</v>
      </c>
      <c r="D30" s="23" t="str">
        <f>VLOOKUP($B30,[1]Klasse0!$A$3:$I$112,8,FALSE)</f>
        <v>Mühl</v>
      </c>
      <c r="E30" s="23" t="str">
        <f>VLOOKUP($B30,[1]Klasse0!$A$3:$I$112,7,FALSE)</f>
        <v>Patrick</v>
      </c>
      <c r="F30" s="23" t="str">
        <f>VLOOKUP($B30,[1]Klasse0!$A$3:$I$112,9,FALSE)</f>
        <v>RSG Aartal-Eppe</v>
      </c>
      <c r="G30" s="10"/>
      <c r="H30" s="11">
        <v>22</v>
      </c>
      <c r="I30" s="11"/>
      <c r="J30" s="35">
        <f t="shared" si="0"/>
        <v>22</v>
      </c>
    </row>
    <row r="31" spans="1:10" ht="27" thickBot="1" x14ac:dyDescent="0.3">
      <c r="A31" s="13" t="s">
        <v>56</v>
      </c>
      <c r="B31" s="12">
        <v>110</v>
      </c>
      <c r="C31" s="23" t="str">
        <f>VLOOKUP($B31,[1]Klasse0!$A$3:$I$112,6,FALSE)</f>
        <v>KRK-RACING</v>
      </c>
      <c r="D31" s="23" t="str">
        <f>VLOOKUP($B31,[1]Klasse0!$A$3:$I$112,8,FALSE)</f>
        <v>Kaltenborn</v>
      </c>
      <c r="E31" s="23" t="str">
        <f>VLOOKUP($B31,[1]Klasse0!$A$3:$I$112,7,FALSE)</f>
        <v>Matthias</v>
      </c>
      <c r="F31" s="23">
        <f>VLOOKUP($B31,[1]Klasse0!$A$3:$I$112,9,FALSE)</f>
        <v>0</v>
      </c>
      <c r="G31" s="10"/>
      <c r="H31" s="11">
        <v>19</v>
      </c>
      <c r="I31" s="11"/>
      <c r="J31" s="31">
        <f t="shared" si="0"/>
        <v>19</v>
      </c>
    </row>
    <row r="32" spans="1:10" ht="48" thickBot="1" x14ac:dyDescent="0.3">
      <c r="A32" s="13" t="s">
        <v>57</v>
      </c>
      <c r="B32" s="12">
        <v>50</v>
      </c>
      <c r="C32" s="23" t="str">
        <f>VLOOKUP($B32,[1]Klasse0!$A$3:$I$112,6,FALSE)</f>
        <v>MC-Schwabendorf</v>
      </c>
      <c r="D32" s="23" t="str">
        <f>VLOOKUP($B32,[1]Klasse0!$A$3:$I$112,8,FALSE)</f>
        <v>Kauffeld</v>
      </c>
      <c r="E32" s="23" t="str">
        <f>VLOOKUP($B32,[1]Klasse0!$A$3:$I$112,7,FALSE)</f>
        <v>Dirk</v>
      </c>
      <c r="F32" s="23" t="str">
        <f>VLOOKUP($B32,[1]Klasse0!$A$3:$I$112,9,FALSE)</f>
        <v>MC-Schwabendorf</v>
      </c>
      <c r="G32" s="10"/>
      <c r="H32" s="11">
        <v>11</v>
      </c>
      <c r="I32" s="11"/>
      <c r="J32" s="35">
        <f t="shared" si="0"/>
        <v>11</v>
      </c>
    </row>
    <row r="33" spans="1:10" ht="31.5" x14ac:dyDescent="0.25">
      <c r="A33" s="13" t="s">
        <v>58</v>
      </c>
      <c r="B33" s="12">
        <v>13</v>
      </c>
      <c r="C33" s="34" t="str">
        <f>VLOOKUP($B33,[1]Klasse0!$A$3:$I$112,6,FALSE)</f>
        <v>Heidi's Racing Team</v>
      </c>
      <c r="D33" s="34" t="str">
        <f>VLOOKUP($B33,[1]Klasse0!$A$3:$I$112,8,FALSE)</f>
        <v>Lütkehoff</v>
      </c>
      <c r="E33" s="34" t="str">
        <f>VLOOKUP($B33,[1]Klasse0!$A$3:$I$112,7,FALSE)</f>
        <v>Andre</v>
      </c>
      <c r="F33" s="34" t="str">
        <f>VLOOKUP($B33,[1]Klasse0!$A$3:$I$112,9,FALSE)</f>
        <v>RSG Belm</v>
      </c>
      <c r="G33" s="10"/>
      <c r="H33" s="11">
        <v>5</v>
      </c>
      <c r="I33" s="11"/>
      <c r="J33" s="35">
        <f t="shared" si="0"/>
        <v>5</v>
      </c>
    </row>
  </sheetData>
  <sortState ref="B4:J33">
    <sortCondition descending="1" ref="J4:J33"/>
  </sortState>
  <mergeCells count="5">
    <mergeCell ref="A1:J1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&amp;L&amp;12Sachsenberg 15.07.2017&amp;C&amp;"-,Fett"&amp;12www.wacv.de&amp;R&amp;12Seite &amp;P/&amp;N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Layout" zoomScaleNormal="100" workbookViewId="0">
      <selection activeCell="D32" sqref="D32"/>
    </sheetView>
  </sheetViews>
  <sheetFormatPr baseColWidth="10" defaultRowHeight="15" x14ac:dyDescent="0.25"/>
  <cols>
    <col min="1" max="1" width="4.85546875" customWidth="1"/>
    <col min="2" max="2" width="11.42578125" customWidth="1"/>
    <col min="3" max="3" width="13.7109375" bestFit="1" customWidth="1"/>
    <col min="4" max="5" width="15.5703125" customWidth="1"/>
    <col min="6" max="6" width="15.85546875" bestFit="1" customWidth="1"/>
    <col min="7" max="7" width="6.7109375" customWidth="1"/>
    <col min="8" max="8" width="5.28515625" customWidth="1"/>
    <col min="9" max="9" width="4.5703125" customWidth="1"/>
    <col min="10" max="10" width="7.140625" customWidth="1"/>
  </cols>
  <sheetData>
    <row r="1" spans="1:10" ht="47.25" customHeight="1" thickBot="1" x14ac:dyDescent="0.3">
      <c r="A1" s="41" t="s">
        <v>43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22.5" customHeight="1" thickBot="1" x14ac:dyDescent="0.3">
      <c r="A2" s="5" t="s">
        <v>39</v>
      </c>
      <c r="B2" s="6"/>
      <c r="C2" s="7"/>
      <c r="D2" s="7"/>
      <c r="E2" s="7"/>
      <c r="F2" s="8"/>
      <c r="G2" s="44" t="s">
        <v>8</v>
      </c>
      <c r="H2" s="46" t="s">
        <v>9</v>
      </c>
      <c r="I2" s="48" t="s">
        <v>10</v>
      </c>
      <c r="J2" s="50" t="s">
        <v>11</v>
      </c>
    </row>
    <row r="3" spans="1:10" ht="67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27</v>
      </c>
      <c r="F3" s="3" t="s">
        <v>0</v>
      </c>
      <c r="G3" s="45"/>
      <c r="H3" s="47"/>
      <c r="I3" s="49"/>
      <c r="J3" s="51"/>
    </row>
    <row r="4" spans="1:10" ht="33" customHeight="1" thickBot="1" x14ac:dyDescent="0.3">
      <c r="A4" s="24" t="s">
        <v>5</v>
      </c>
      <c r="B4" s="28">
        <v>234</v>
      </c>
      <c r="C4" s="23" t="str">
        <f>VLOOKUP($B4,[1]Klasse0!$A$3:$I$112,6,FALSE)</f>
        <v>MSC Crazy Horses</v>
      </c>
      <c r="D4" s="23" t="str">
        <f>VLOOKUP($B4,[1]Klasse0!$A$3:$I$112,8,FALSE)</f>
        <v>Wilhelmi</v>
      </c>
      <c r="E4" s="23" t="str">
        <f>VLOOKUP($B4,[1]Klasse0!$A$3:$I$112,7,FALSE)</f>
        <v>Timo</v>
      </c>
      <c r="F4" s="23" t="str">
        <f>VLOOKUP($B4,[1]Klasse0!$A$3:$I$112,9,FALSE)</f>
        <v>MSC Crazy Horses</v>
      </c>
      <c r="G4" s="29"/>
      <c r="H4" s="30">
        <v>44</v>
      </c>
      <c r="I4" s="30"/>
      <c r="J4" s="31">
        <f>H4-I4</f>
        <v>44</v>
      </c>
    </row>
    <row r="5" spans="1:10" ht="33" customHeight="1" thickBot="1" x14ac:dyDescent="0.3">
      <c r="A5" s="24" t="s">
        <v>6</v>
      </c>
      <c r="B5" s="32">
        <v>555</v>
      </c>
      <c r="C5" s="23">
        <f>VLOOKUP($B5,[1]Klasse0!$A$3:$I$112,6,FALSE)</f>
        <v>0</v>
      </c>
      <c r="D5" s="23" t="str">
        <f>VLOOKUP($B5,[1]Klasse0!$A$3:$I$112,8,FALSE)</f>
        <v>Müller</v>
      </c>
      <c r="E5" s="23" t="str">
        <f>VLOOKUP($B5,[1]Klasse0!$A$3:$I$112,7,FALSE)</f>
        <v>Alex</v>
      </c>
      <c r="F5" s="23">
        <f>VLOOKUP($B5,[1]Klasse0!$A$3:$I$112,9,FALSE)</f>
        <v>0</v>
      </c>
      <c r="G5" s="9"/>
      <c r="H5" s="30">
        <v>44</v>
      </c>
      <c r="I5" s="33"/>
      <c r="J5" s="31">
        <f t="shared" ref="J5:J29" si="0">H5-I5</f>
        <v>44</v>
      </c>
    </row>
    <row r="6" spans="1:10" ht="33" customHeight="1" thickBot="1" x14ac:dyDescent="0.3">
      <c r="A6" s="24" t="s">
        <v>7</v>
      </c>
      <c r="B6" s="12">
        <v>14</v>
      </c>
      <c r="C6" s="23" t="str">
        <f>VLOOKUP($B6,[1]Klasse0!$A$3:$I$112,6,FALSE)</f>
        <v>Eichener Racing Team</v>
      </c>
      <c r="D6" s="23" t="str">
        <f>VLOOKUP($B6,[1]Klasse0!$A$3:$I$112,8,FALSE)</f>
        <v>Fick</v>
      </c>
      <c r="E6" s="23" t="str">
        <f>VLOOKUP($B6,[1]Klasse0!$A$3:$I$112,7,FALSE)</f>
        <v>Jens</v>
      </c>
      <c r="F6" s="23" t="str">
        <f>VLOOKUP($B6,[1]Klasse0!$A$3:$I$112,9,FALSE)</f>
        <v>Eichener Racing Team</v>
      </c>
      <c r="G6" s="10"/>
      <c r="H6" s="30">
        <v>44</v>
      </c>
      <c r="I6" s="11"/>
      <c r="J6" s="31">
        <f t="shared" si="0"/>
        <v>44</v>
      </c>
    </row>
    <row r="7" spans="1:10" ht="33" customHeight="1" thickBot="1" x14ac:dyDescent="0.3">
      <c r="A7" s="24" t="s">
        <v>33</v>
      </c>
      <c r="B7" s="12">
        <v>73</v>
      </c>
      <c r="C7" s="23" t="str">
        <f>VLOOKUP($B7,[1]Klasse0!$A$3:$I$112,6,FALSE)</f>
        <v>MSC Crazy Horses</v>
      </c>
      <c r="D7" s="23" t="str">
        <f>VLOOKUP($B7,[1]Klasse0!$A$3:$I$112,8,FALSE)</f>
        <v>Lang</v>
      </c>
      <c r="E7" s="23" t="str">
        <f>VLOOKUP($B7,[1]Klasse0!$A$3:$I$112,7,FALSE)</f>
        <v>Heinz-Berthold</v>
      </c>
      <c r="F7" s="23" t="str">
        <f>VLOOKUP($B7,[1]Klasse0!$A$3:$I$112,9,FALSE)</f>
        <v>MSC Crazy Horses</v>
      </c>
      <c r="G7" s="9"/>
      <c r="H7" s="30">
        <v>43</v>
      </c>
      <c r="I7" s="11"/>
      <c r="J7" s="31">
        <f t="shared" si="0"/>
        <v>43</v>
      </c>
    </row>
    <row r="8" spans="1:10" ht="33" customHeight="1" thickBot="1" x14ac:dyDescent="0.3">
      <c r="A8" s="24" t="s">
        <v>12</v>
      </c>
      <c r="B8" s="12">
        <v>199</v>
      </c>
      <c r="C8" s="23">
        <f>VLOOKUP($B8,[1]Klasse0!$A$3:$I$112,6,FALSE)</f>
        <v>0</v>
      </c>
      <c r="D8" s="23" t="str">
        <f>VLOOKUP($B8,[1]Klasse0!$A$3:$I$112,8,FALSE)</f>
        <v>Pfeiffer</v>
      </c>
      <c r="E8" s="23" t="str">
        <f>VLOOKUP($B8,[1]Klasse0!$A$3:$I$112,7,FALSE)</f>
        <v>Frank</v>
      </c>
      <c r="F8" s="23">
        <f>VLOOKUP($B8,[1]Klasse0!$A$3:$I$112,9,FALSE)</f>
        <v>0</v>
      </c>
      <c r="G8" s="9"/>
      <c r="H8" s="30">
        <v>43</v>
      </c>
      <c r="I8" s="11"/>
      <c r="J8" s="31">
        <f t="shared" si="0"/>
        <v>43</v>
      </c>
    </row>
    <row r="9" spans="1:10" ht="33" customHeight="1" thickBot="1" x14ac:dyDescent="0.3">
      <c r="A9" s="24" t="s">
        <v>13</v>
      </c>
      <c r="B9" s="12">
        <v>95</v>
      </c>
      <c r="C9" s="23">
        <f>VLOOKUP($B9,[1]Klasse0!$A$3:$I$112,6,FALSE)</f>
        <v>0</v>
      </c>
      <c r="D9" s="23" t="str">
        <f>VLOOKUP($B9,[1]Klasse0!$A$3:$I$112,8,FALSE)</f>
        <v>Thielmann</v>
      </c>
      <c r="E9" s="23" t="str">
        <f>VLOOKUP($B9,[1]Klasse0!$A$3:$I$112,7,FALSE)</f>
        <v>Rene</v>
      </c>
      <c r="F9" s="23">
        <f>VLOOKUP($B9,[1]Klasse0!$A$3:$I$112,9,FALSE)</f>
        <v>0</v>
      </c>
      <c r="G9" s="9"/>
      <c r="H9" s="30">
        <v>43</v>
      </c>
      <c r="I9" s="11"/>
      <c r="J9" s="31">
        <f t="shared" si="0"/>
        <v>43</v>
      </c>
    </row>
    <row r="10" spans="1:10" ht="33" customHeight="1" thickBot="1" x14ac:dyDescent="0.3">
      <c r="A10" s="24" t="s">
        <v>14</v>
      </c>
      <c r="B10" s="12">
        <v>635</v>
      </c>
      <c r="C10" s="23">
        <f>VLOOKUP($B10,[1]Klasse0!$A$3:$I$112,6,FALSE)</f>
        <v>0</v>
      </c>
      <c r="D10" s="23" t="str">
        <f>VLOOKUP($B10,[1]Klasse0!$A$3:$I$112,8,FALSE)</f>
        <v>Spors</v>
      </c>
      <c r="E10" s="23" t="str">
        <f>VLOOKUP($B10,[1]Klasse0!$A$3:$I$112,7,FALSE)</f>
        <v>Manuel</v>
      </c>
      <c r="F10" s="23" t="str">
        <f>VLOOKUP($B10,[1]Klasse0!$A$3:$I$112,9,FALSE)</f>
        <v>RSG Aartal-Eppe</v>
      </c>
      <c r="G10" s="9"/>
      <c r="H10" s="11">
        <v>42</v>
      </c>
      <c r="I10" s="11"/>
      <c r="J10" s="31">
        <f t="shared" si="0"/>
        <v>42</v>
      </c>
    </row>
    <row r="11" spans="1:10" ht="33" customHeight="1" thickBot="1" x14ac:dyDescent="0.3">
      <c r="A11" s="24" t="s">
        <v>15</v>
      </c>
      <c r="B11" s="12">
        <v>71</v>
      </c>
      <c r="C11" s="23" t="str">
        <f>VLOOKUP($B11,[1]Klasse0!$A$3:$I$112,6,FALSE)</f>
        <v>RSG Leine-Solling</v>
      </c>
      <c r="D11" s="23" t="str">
        <f>VLOOKUP($B11,[1]Klasse0!$A$3:$I$112,8,FALSE)</f>
        <v>Bohne</v>
      </c>
      <c r="E11" s="23" t="str">
        <f>VLOOKUP($B11,[1]Klasse0!$A$3:$I$112,7,FALSE)</f>
        <v xml:space="preserve">Eric </v>
      </c>
      <c r="F11" s="23">
        <f>VLOOKUP($B11,[1]Klasse0!$A$3:$I$112,9,FALSE)</f>
        <v>0</v>
      </c>
      <c r="G11" s="9"/>
      <c r="H11" s="11">
        <v>42</v>
      </c>
      <c r="I11" s="11"/>
      <c r="J11" s="31">
        <f t="shared" si="0"/>
        <v>42</v>
      </c>
    </row>
    <row r="12" spans="1:10" ht="33" customHeight="1" thickBot="1" x14ac:dyDescent="0.3">
      <c r="A12" s="24" t="s">
        <v>16</v>
      </c>
      <c r="B12" s="12">
        <v>263</v>
      </c>
      <c r="C12" s="23" t="str">
        <f>VLOOKUP($B12,[1]Klasse0!$A$3:$I$112,6,FALSE)</f>
        <v>Richter-Racing-Team</v>
      </c>
      <c r="D12" s="23" t="str">
        <f>VLOOKUP($B12,[1]Klasse0!$A$3:$I$112,8,FALSE)</f>
        <v>Kühling</v>
      </c>
      <c r="E12" s="23" t="str">
        <f>VLOOKUP($B12,[1]Klasse0!$A$3:$I$112,7,FALSE)</f>
        <v>Ralf</v>
      </c>
      <c r="F12" s="23">
        <f>VLOOKUP($B12,[1]Klasse0!$A$3:$I$112,9,FALSE)</f>
        <v>0</v>
      </c>
      <c r="G12" s="9"/>
      <c r="H12" s="11">
        <v>42</v>
      </c>
      <c r="I12" s="11"/>
      <c r="J12" s="31">
        <f t="shared" si="0"/>
        <v>42</v>
      </c>
    </row>
    <row r="13" spans="1:10" ht="33" customHeight="1" thickBot="1" x14ac:dyDescent="0.3">
      <c r="A13" s="24" t="s">
        <v>17</v>
      </c>
      <c r="B13" s="12">
        <v>44</v>
      </c>
      <c r="C13" s="23" t="str">
        <f>VLOOKUP($B13,[1]Klasse0!$A$3:$I$112,6,FALSE)</f>
        <v>MSC Crazy Horses</v>
      </c>
      <c r="D13" s="23" t="str">
        <f>VLOOKUP($B13,[1]Klasse0!$A$3:$I$112,8,FALSE)</f>
        <v>Finger</v>
      </c>
      <c r="E13" s="23" t="str">
        <f>VLOOKUP($B13,[1]Klasse0!$A$3:$I$112,7,FALSE)</f>
        <v>Sebastian</v>
      </c>
      <c r="F13" s="23" t="str">
        <f>VLOOKUP($B13,[1]Klasse0!$A$3:$I$112,9,FALSE)</f>
        <v>MSC Crazy Horses</v>
      </c>
      <c r="G13" s="9"/>
      <c r="H13" s="30">
        <v>43</v>
      </c>
      <c r="I13" s="11">
        <v>2</v>
      </c>
      <c r="J13" s="31">
        <f>H13-I13</f>
        <v>41</v>
      </c>
    </row>
    <row r="14" spans="1:10" ht="33" customHeight="1" thickBot="1" x14ac:dyDescent="0.3">
      <c r="A14" s="24" t="s">
        <v>18</v>
      </c>
      <c r="B14" s="12">
        <v>45</v>
      </c>
      <c r="C14" s="23" t="str">
        <f>VLOOKUP($B14,[1]Klasse0!$A$3:$I$112,6,FALSE)</f>
        <v>Diesel Power</v>
      </c>
      <c r="D14" s="23" t="str">
        <f>VLOOKUP($B14,[1]Klasse0!$A$3:$I$112,8,FALSE)</f>
        <v>Behle</v>
      </c>
      <c r="E14" s="23" t="str">
        <f>VLOOKUP($B14,[1]Klasse0!$A$3:$I$112,7,FALSE)</f>
        <v>Heiko</v>
      </c>
      <c r="F14" s="23" t="str">
        <f>VLOOKUP($B14,[1]Klasse0!$A$3:$I$112,9,FALSE)</f>
        <v>MSV Diemelsee</v>
      </c>
      <c r="G14" s="9"/>
      <c r="H14" s="30">
        <v>43</v>
      </c>
      <c r="I14" s="11">
        <v>2</v>
      </c>
      <c r="J14" s="31">
        <f>H14-I14</f>
        <v>41</v>
      </c>
    </row>
    <row r="15" spans="1:10" ht="33" customHeight="1" thickBot="1" x14ac:dyDescent="0.3">
      <c r="A15" s="24" t="s">
        <v>19</v>
      </c>
      <c r="B15" s="12">
        <v>54</v>
      </c>
      <c r="C15" s="23" t="str">
        <f>VLOOKUP($B15,[1]Klasse0!$A$3:$I$112,6,FALSE)</f>
        <v>Team Mühl</v>
      </c>
      <c r="D15" s="23" t="str">
        <f>VLOOKUP($B15,[1]Klasse0!$A$3:$I$112,8,FALSE)</f>
        <v>Mühl</v>
      </c>
      <c r="E15" s="23" t="str">
        <f>VLOOKUP($B15,[1]Klasse0!$A$3:$I$112,7,FALSE)</f>
        <v>Robby</v>
      </c>
      <c r="F15" s="23" t="str">
        <f>VLOOKUP($B15,[1]Klasse0!$A$3:$I$112,9,FALSE)</f>
        <v>MSV Diemelsee</v>
      </c>
      <c r="G15" s="9"/>
      <c r="H15" s="30">
        <v>43</v>
      </c>
      <c r="I15" s="11">
        <v>2</v>
      </c>
      <c r="J15" s="31">
        <f>H15-I15</f>
        <v>41</v>
      </c>
    </row>
    <row r="16" spans="1:10" ht="33" customHeight="1" thickBot="1" x14ac:dyDescent="0.3">
      <c r="A16" s="24" t="s">
        <v>20</v>
      </c>
      <c r="B16" s="12">
        <v>96</v>
      </c>
      <c r="C16" s="23" t="str">
        <f>VLOOKUP($B16,[1]Klasse0!$A$3:$I$112,6,FALSE)</f>
        <v>MSC Crazy Horses</v>
      </c>
      <c r="D16" s="23" t="str">
        <f>VLOOKUP($B16,[1]Klasse0!$A$3:$I$112,8,FALSE)</f>
        <v>Scheu</v>
      </c>
      <c r="E16" s="23" t="str">
        <f>VLOOKUP($B16,[1]Klasse0!$A$3:$I$112,7,FALSE)</f>
        <v>Claudia</v>
      </c>
      <c r="F16" s="23" t="str">
        <f>VLOOKUP($B16,[1]Klasse0!$A$3:$I$112,9,FALSE)</f>
        <v>MSC Crazy Horses</v>
      </c>
      <c r="G16" s="10"/>
      <c r="H16" s="11">
        <v>41</v>
      </c>
      <c r="I16" s="11"/>
      <c r="J16" s="31">
        <f t="shared" si="0"/>
        <v>41</v>
      </c>
    </row>
    <row r="17" spans="1:10" ht="33" customHeight="1" thickBot="1" x14ac:dyDescent="0.3">
      <c r="A17" s="24" t="s">
        <v>21</v>
      </c>
      <c r="B17" s="12">
        <v>60</v>
      </c>
      <c r="C17" s="23" t="str">
        <f>VLOOKUP($B17,[1]Klasse0!$A$3:$I$112,6,FALSE)</f>
        <v>MC-Schwabendorf</v>
      </c>
      <c r="D17" s="23">
        <v>60</v>
      </c>
      <c r="E17" s="23" t="str">
        <f>VLOOKUP($B17,[1]Klasse0!$A$3:$I$112,7,FALSE)</f>
        <v>Sebastian</v>
      </c>
      <c r="F17" s="23" t="str">
        <f>VLOOKUP($B17,[1]Klasse0!$A$3:$I$112,9,FALSE)</f>
        <v>MC-Schwabendorf</v>
      </c>
      <c r="G17" s="10"/>
      <c r="H17" s="11">
        <v>41</v>
      </c>
      <c r="I17" s="11"/>
      <c r="J17" s="31">
        <f t="shared" si="0"/>
        <v>41</v>
      </c>
    </row>
    <row r="18" spans="1:10" ht="33" customHeight="1" thickBot="1" x14ac:dyDescent="0.3">
      <c r="A18" s="24" t="s">
        <v>22</v>
      </c>
      <c r="B18" s="32">
        <v>523</v>
      </c>
      <c r="C18" s="23" t="str">
        <f>VLOOKUP($B18,[1]Klasse0!$A$3:$I$112,6,FALSE)</f>
        <v>SWS Team</v>
      </c>
      <c r="D18" s="23" t="str">
        <f>VLOOKUP($B18,[1]Klasse0!$A$3:$I$112,8,FALSE)</f>
        <v>Fischer</v>
      </c>
      <c r="E18" s="23" t="str">
        <f>VLOOKUP($B18,[1]Klasse0!$A$3:$I$112,7,FALSE)</f>
        <v xml:space="preserve">Sebastian </v>
      </c>
      <c r="F18" s="23">
        <f>VLOOKUP($B18,[1]Klasse0!$A$3:$I$112,9,FALSE)</f>
        <v>0</v>
      </c>
      <c r="G18" s="9"/>
      <c r="H18" s="30">
        <v>44</v>
      </c>
      <c r="I18" s="33">
        <v>4</v>
      </c>
      <c r="J18" s="31">
        <f>H18-I18</f>
        <v>40</v>
      </c>
    </row>
    <row r="19" spans="1:10" ht="33" customHeight="1" thickBot="1" x14ac:dyDescent="0.3">
      <c r="A19" s="24" t="s">
        <v>23</v>
      </c>
      <c r="B19" s="12">
        <v>111</v>
      </c>
      <c r="C19" s="23" t="str">
        <f>VLOOKUP($B19,[1]Klasse0!$A$3:$I$112,6,FALSE)</f>
        <v>Schnuckels Racing Team</v>
      </c>
      <c r="D19" s="23" t="str">
        <f>VLOOKUP($B19,[1]Klasse0!$A$3:$I$112,8,FALSE)</f>
        <v>Gölzner</v>
      </c>
      <c r="E19" s="23" t="str">
        <f>VLOOKUP($B19,[1]Klasse0!$A$3:$I$112,7,FALSE)</f>
        <v>Annika</v>
      </c>
      <c r="F19" s="23">
        <f>VLOOKUP($B19,[1]Klasse0!$A$3:$I$112,9,FALSE)</f>
        <v>0</v>
      </c>
      <c r="G19" s="10"/>
      <c r="H19" s="11">
        <v>40</v>
      </c>
      <c r="I19" s="11"/>
      <c r="J19" s="31">
        <f t="shared" si="0"/>
        <v>40</v>
      </c>
    </row>
    <row r="20" spans="1:10" ht="33" customHeight="1" thickBot="1" x14ac:dyDescent="0.3">
      <c r="A20" s="24" t="s">
        <v>24</v>
      </c>
      <c r="B20" s="12">
        <v>92</v>
      </c>
      <c r="C20" s="23">
        <f>VLOOKUP($B20,[1]Klasse0!$A$3:$I$112,6,FALSE)</f>
        <v>0</v>
      </c>
      <c r="D20" s="23" t="str">
        <f>VLOOKUP($B20,[1]Klasse0!$A$3:$I$112,8,FALSE)</f>
        <v>Wege</v>
      </c>
      <c r="E20" s="23" t="str">
        <f>VLOOKUP($B20,[1]Klasse0!$A$3:$I$112,7,FALSE)</f>
        <v>Martin</v>
      </c>
      <c r="F20" s="23" t="str">
        <f>VLOOKUP($B20,[1]Klasse0!$A$3:$I$112,9,FALSE)</f>
        <v>MC-Schwabendorf</v>
      </c>
      <c r="G20" s="10"/>
      <c r="H20" s="11">
        <v>40</v>
      </c>
      <c r="I20" s="11"/>
      <c r="J20" s="31">
        <f t="shared" si="0"/>
        <v>40</v>
      </c>
    </row>
    <row r="21" spans="1:10" ht="33" customHeight="1" thickBot="1" x14ac:dyDescent="0.3">
      <c r="A21" s="24" t="s">
        <v>25</v>
      </c>
      <c r="B21" s="12">
        <v>267</v>
      </c>
      <c r="C21" s="23" t="str">
        <f>VLOOKUP($B21,[1]Klasse0!$A$3:$I$112,6,FALSE)</f>
        <v>MC-Revanche e.V.</v>
      </c>
      <c r="D21" s="23" t="str">
        <f>VLOOKUP($B21,[1]Klasse0!$A$3:$I$112,8,FALSE)</f>
        <v>Klose</v>
      </c>
      <c r="E21" s="23" t="str">
        <f>VLOOKUP($B21,[1]Klasse0!$A$3:$I$112,7,FALSE)</f>
        <v>Sascha</v>
      </c>
      <c r="F21" s="23" t="str">
        <f>VLOOKUP($B21,[1]Klasse0!$A$3:$I$112,9,FALSE)</f>
        <v>MC-Revanche e.V.</v>
      </c>
      <c r="G21" s="10"/>
      <c r="H21" s="11">
        <v>40</v>
      </c>
      <c r="I21" s="11"/>
      <c r="J21" s="31">
        <f t="shared" si="0"/>
        <v>40</v>
      </c>
    </row>
    <row r="22" spans="1:10" ht="33" customHeight="1" thickBot="1" x14ac:dyDescent="0.3">
      <c r="A22" s="24" t="s">
        <v>26</v>
      </c>
      <c r="B22" s="12">
        <v>279</v>
      </c>
      <c r="C22" s="23" t="str">
        <f>VLOOKUP($B22,[1]Klasse0!$A$3:$I$112,6,FALSE)</f>
        <v>Team Bischoff</v>
      </c>
      <c r="D22" s="23" t="str">
        <f>VLOOKUP($B22,[1]Klasse0!$A$3:$I$112,8,FALSE)</f>
        <v>Bischoff</v>
      </c>
      <c r="E22" s="23" t="str">
        <f>VLOOKUP($B22,[1]Klasse0!$A$3:$I$112,7,FALSE)</f>
        <v>Fabian</v>
      </c>
      <c r="F22" s="23" t="str">
        <f>VLOOKUP($B22,[1]Klasse0!$A$3:$I$112,9,FALSE)</f>
        <v>RSG Aartal-Eppe</v>
      </c>
      <c r="G22" s="10"/>
      <c r="H22" s="11">
        <v>39</v>
      </c>
      <c r="I22" s="11"/>
      <c r="J22" s="31">
        <f t="shared" si="0"/>
        <v>39</v>
      </c>
    </row>
    <row r="23" spans="1:10" ht="33" customHeight="1" thickBot="1" x14ac:dyDescent="0.3">
      <c r="A23" s="24" t="s">
        <v>29</v>
      </c>
      <c r="B23" s="12">
        <v>345</v>
      </c>
      <c r="C23" s="23">
        <f>VLOOKUP($B23,[1]Klasse0!$A$3:$I$112,6,FALSE)</f>
        <v>0</v>
      </c>
      <c r="D23" s="23" t="str">
        <f>VLOOKUP($B23,[1]Klasse0!$A$3:$I$112,8,FALSE)</f>
        <v>Becker</v>
      </c>
      <c r="E23" s="23" t="str">
        <f>VLOOKUP($B23,[1]Klasse0!$A$3:$I$112,7,FALSE)</f>
        <v>Florian</v>
      </c>
      <c r="F23" s="23" t="str">
        <f>VLOOKUP($B23,[1]Klasse0!$A$3:$I$112,9,FALSE)</f>
        <v>RT Fürstenberg</v>
      </c>
      <c r="G23" s="10"/>
      <c r="H23" s="11">
        <v>39</v>
      </c>
      <c r="I23" s="11"/>
      <c r="J23" s="31">
        <f t="shared" si="0"/>
        <v>39</v>
      </c>
    </row>
    <row r="24" spans="1:10" ht="33" customHeight="1" thickBot="1" x14ac:dyDescent="0.3">
      <c r="A24" s="24" t="s">
        <v>30</v>
      </c>
      <c r="B24" s="12">
        <v>88</v>
      </c>
      <c r="C24" s="23">
        <f>VLOOKUP($B24,[1]Klasse0!$A$3:$I$112,6,FALSE)</f>
        <v>0</v>
      </c>
      <c r="D24" s="23" t="str">
        <f>VLOOKUP($B24,[1]Klasse0!$A$3:$I$112,8,FALSE)</f>
        <v>Reibeholz</v>
      </c>
      <c r="E24" s="23" t="str">
        <f>VLOOKUP($B24,[1]Klasse0!$A$3:$I$112,7,FALSE)</f>
        <v>Werner</v>
      </c>
      <c r="F24" s="23" t="str">
        <f>VLOOKUP($B24,[1]Klasse0!$A$3:$I$112,9,FALSE)</f>
        <v>Black Bombe Racing</v>
      </c>
      <c r="G24" s="9"/>
      <c r="H24" s="11">
        <v>42</v>
      </c>
      <c r="I24" s="11">
        <v>4</v>
      </c>
      <c r="J24" s="31">
        <f>H24-I24</f>
        <v>38</v>
      </c>
    </row>
    <row r="25" spans="1:10" ht="33" customHeight="1" thickBot="1" x14ac:dyDescent="0.3">
      <c r="A25" s="24" t="s">
        <v>31</v>
      </c>
      <c r="B25" s="12">
        <v>63</v>
      </c>
      <c r="C25" s="23" t="str">
        <f>VLOOKUP($B25,[1]Klasse0!$A$3:$I$112,6,FALSE)</f>
        <v>K und K Motorsport</v>
      </c>
      <c r="D25" s="23" t="str">
        <f>VLOOKUP($B25,[1]Klasse0!$A$3:$I$112,8,FALSE)</f>
        <v>Göttling</v>
      </c>
      <c r="E25" s="23" t="str">
        <f>VLOOKUP($B25,[1]Klasse0!$A$3:$I$112,7,FALSE)</f>
        <v>Kai</v>
      </c>
      <c r="F25" s="23" t="str">
        <f>VLOOKUP($B25,[1]Klasse0!$A$3:$I$112,9,FALSE)</f>
        <v>MC Sachsenberg</v>
      </c>
      <c r="G25" s="10"/>
      <c r="H25" s="11">
        <v>32</v>
      </c>
      <c r="I25" s="11">
        <v>2</v>
      </c>
      <c r="J25" s="31">
        <f t="shared" si="0"/>
        <v>30</v>
      </c>
    </row>
    <row r="26" spans="1:10" ht="33" customHeight="1" thickBot="1" x14ac:dyDescent="0.3">
      <c r="A26" s="24" t="s">
        <v>32</v>
      </c>
      <c r="B26" s="12">
        <v>6</v>
      </c>
      <c r="C26" s="23" t="str">
        <f>VLOOKUP($B26,[1]Klasse0!$A$3:$I$112,6,FALSE)</f>
        <v>Naumann</v>
      </c>
      <c r="D26" s="23" t="str">
        <f>VLOOKUP($B26,[1]Klasse0!$A$3:$I$112,8,FALSE)</f>
        <v>Naumann</v>
      </c>
      <c r="E26" s="23" t="str">
        <f>VLOOKUP($B26,[1]Klasse0!$A$3:$I$112,7,FALSE)</f>
        <v>Florian</v>
      </c>
      <c r="F26" s="23" t="str">
        <f>VLOOKUP($B26,[1]Klasse0!$A$3:$I$112,9,FALSE)</f>
        <v>MC Sachsenberg</v>
      </c>
      <c r="G26" s="10"/>
      <c r="H26" s="11">
        <v>19</v>
      </c>
      <c r="I26" s="11"/>
      <c r="J26" s="31">
        <f t="shared" si="0"/>
        <v>19</v>
      </c>
    </row>
    <row r="27" spans="1:10" ht="30" customHeight="1" thickBot="1" x14ac:dyDescent="0.3">
      <c r="A27" s="24" t="s">
        <v>35</v>
      </c>
      <c r="B27" s="12">
        <v>290</v>
      </c>
      <c r="C27" s="23">
        <f>VLOOKUP($B27,[1]Klasse0!$A$3:$I$112,6,FALSE)</f>
        <v>0</v>
      </c>
      <c r="D27" s="23" t="str">
        <f>VLOOKUP($B27,[1]Klasse0!$A$3:$I$112,8,FALSE)</f>
        <v>Polarends</v>
      </c>
      <c r="E27" s="23" t="str">
        <f>VLOOKUP($B27,[1]Klasse0!$A$3:$I$112,7,FALSE)</f>
        <v>Joerg</v>
      </c>
      <c r="F27" s="23">
        <f>VLOOKUP($B27,[1]Klasse0!$A$3:$I$112,9,FALSE)</f>
        <v>0</v>
      </c>
      <c r="G27" s="10"/>
      <c r="H27" s="11">
        <v>7</v>
      </c>
      <c r="I27" s="11"/>
      <c r="J27" s="31">
        <f t="shared" si="0"/>
        <v>7</v>
      </c>
    </row>
    <row r="28" spans="1:10" ht="30" customHeight="1" thickBot="1" x14ac:dyDescent="0.3">
      <c r="A28" s="24" t="s">
        <v>36</v>
      </c>
      <c r="B28" s="12">
        <v>370</v>
      </c>
      <c r="C28" s="23" t="str">
        <f>VLOOKUP($B28,[1]Klasse0!$A$3:$I$112,6,FALSE)</f>
        <v>Altwagenschmiede</v>
      </c>
      <c r="D28" s="23" t="str">
        <f>VLOOKUP($B28,[1]Klasse0!$A$3:$I$112,8,FALSE)</f>
        <v>Junker</v>
      </c>
      <c r="E28" s="23" t="str">
        <f>VLOOKUP($B28,[1]Klasse0!$A$3:$I$112,7,FALSE)</f>
        <v>Marvin</v>
      </c>
      <c r="F28" s="23" t="str">
        <f>VLOOKUP($B28,[1]Klasse0!$A$3:$I$112,9,FALSE)</f>
        <v>MC-Schwabendorf</v>
      </c>
      <c r="G28" s="10"/>
      <c r="H28" s="11">
        <v>6</v>
      </c>
      <c r="I28" s="11"/>
      <c r="J28" s="31">
        <f t="shared" si="0"/>
        <v>6</v>
      </c>
    </row>
    <row r="29" spans="1:10" ht="30" customHeight="1" x14ac:dyDescent="0.25">
      <c r="A29" s="24" t="s">
        <v>37</v>
      </c>
      <c r="B29" s="12">
        <v>262</v>
      </c>
      <c r="C29" s="34" t="str">
        <f>VLOOKUP($B29,[1]Klasse0!$A$3:$I$112,6,FALSE)</f>
        <v>Wolverine-Racingteam</v>
      </c>
      <c r="D29" s="34" t="str">
        <f>VLOOKUP($B29,[1]Klasse0!$A$3:$I$112,8,FALSE)</f>
        <v>Eckhardt</v>
      </c>
      <c r="E29" s="34" t="str">
        <f>VLOOKUP($B29,[1]Klasse0!$A$3:$I$112,7,FALSE)</f>
        <v>Ralf</v>
      </c>
      <c r="F29" s="34">
        <f>VLOOKUP($B29,[1]Klasse0!$A$3:$I$112,9,FALSE)</f>
        <v>0</v>
      </c>
      <c r="G29" s="10"/>
      <c r="H29" s="11">
        <v>6</v>
      </c>
      <c r="I29" s="11"/>
      <c r="J29" s="35">
        <f t="shared" si="0"/>
        <v>6</v>
      </c>
    </row>
  </sheetData>
  <sortState ref="B4:J29">
    <sortCondition descending="1" ref="J4:J29"/>
  </sortState>
  <mergeCells count="5">
    <mergeCell ref="A1:J1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&amp;L&amp;12Sachsenberg 15.07.2017&amp;C&amp;"-,Fett"&amp;12www.wacv.de&amp;R&amp;12Seite &amp;P/&amp;N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topLeftCell="A7" zoomScaleNormal="100" workbookViewId="0">
      <selection activeCell="L10" sqref="L10"/>
    </sheetView>
  </sheetViews>
  <sheetFormatPr baseColWidth="10" defaultRowHeight="15" x14ac:dyDescent="0.25"/>
  <cols>
    <col min="1" max="1" width="4.85546875" customWidth="1"/>
    <col min="2" max="2" width="11.42578125" customWidth="1"/>
    <col min="3" max="3" width="13.7109375" bestFit="1" customWidth="1"/>
    <col min="4" max="5" width="15.5703125" customWidth="1"/>
    <col min="6" max="6" width="15.85546875" bestFit="1" customWidth="1"/>
    <col min="7" max="10" width="2.28515625" customWidth="1"/>
    <col min="11" max="11" width="3.7109375" customWidth="1"/>
  </cols>
  <sheetData>
    <row r="1" spans="1:11" ht="47.25" customHeight="1" thickBot="1" x14ac:dyDescent="0.3">
      <c r="A1" s="41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2.5" customHeight="1" thickBot="1" x14ac:dyDescent="0.3">
      <c r="A2" s="5"/>
      <c r="B2" s="6"/>
      <c r="C2" s="7"/>
      <c r="D2" s="7"/>
      <c r="E2" s="7"/>
      <c r="F2" s="8"/>
      <c r="G2" s="18"/>
      <c r="H2" s="19"/>
      <c r="I2" s="19"/>
      <c r="J2" s="20"/>
      <c r="K2" s="21"/>
    </row>
    <row r="3" spans="1:11" ht="67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27</v>
      </c>
      <c r="F3" s="3" t="s">
        <v>0</v>
      </c>
      <c r="G3" s="14">
        <v>1</v>
      </c>
      <c r="H3" s="14">
        <v>2</v>
      </c>
      <c r="I3" s="14">
        <v>3</v>
      </c>
      <c r="J3" s="14">
        <v>4</v>
      </c>
      <c r="K3" s="14" t="s">
        <v>34</v>
      </c>
    </row>
    <row r="4" spans="1:11" ht="33" customHeight="1" x14ac:dyDescent="0.25">
      <c r="A4" s="24" t="s">
        <v>5</v>
      </c>
      <c r="B4" s="25">
        <v>194</v>
      </c>
      <c r="C4" s="23">
        <f>VLOOKUP($B4,[1]Klasse1!$A$3:$I$112,6,FALSE)</f>
        <v>0</v>
      </c>
      <c r="D4" s="23" t="str">
        <f>VLOOKUP($B4,[1]Klasse1!$A$3:$I$112,8,FALSE)</f>
        <v>Breuer</v>
      </c>
      <c r="E4" s="23" t="str">
        <f>VLOOKUP($B4,[1]Klasse1!$A$3:$I$112,7,FALSE)</f>
        <v>Tim</v>
      </c>
      <c r="F4" s="23">
        <f>VLOOKUP($B4,[1]Klasse1!$A$3:$I$112,9,FALSE)</f>
        <v>0</v>
      </c>
      <c r="G4" s="37">
        <v>6</v>
      </c>
      <c r="H4" s="37">
        <v>7</v>
      </c>
      <c r="I4" s="37">
        <v>6</v>
      </c>
      <c r="J4" s="37"/>
      <c r="K4" s="17">
        <f t="shared" ref="K4:K13" si="0">SUM(G4:J4)</f>
        <v>19</v>
      </c>
    </row>
    <row r="5" spans="1:11" ht="33" customHeight="1" x14ac:dyDescent="0.25">
      <c r="A5" s="4" t="s">
        <v>6</v>
      </c>
      <c r="B5" s="26">
        <v>195</v>
      </c>
      <c r="C5" s="23">
        <f>VLOOKUP($B5,[1]Klasse1!$A$3:$I$112,6,FALSE)</f>
        <v>0</v>
      </c>
      <c r="D5" s="23" t="str">
        <f>VLOOKUP($B5,[1]Klasse1!$A$3:$I$112,8,FALSE)</f>
        <v>Poelarends</v>
      </c>
      <c r="E5" s="23" t="str">
        <f>VLOOKUP($B5,[1]Klasse1!$A$3:$I$112,7,FALSE)</f>
        <v>Jimmy</v>
      </c>
      <c r="F5" s="23">
        <f>VLOOKUP($B5,[1]Klasse1!$A$3:$I$112,9,FALSE)</f>
        <v>0</v>
      </c>
      <c r="G5" s="37">
        <v>9</v>
      </c>
      <c r="H5" s="37">
        <v>9</v>
      </c>
      <c r="I5" s="37"/>
      <c r="J5" s="37"/>
      <c r="K5" s="17">
        <f t="shared" si="0"/>
        <v>18</v>
      </c>
    </row>
    <row r="6" spans="1:11" ht="33" customHeight="1" x14ac:dyDescent="0.25">
      <c r="A6" s="4" t="s">
        <v>7</v>
      </c>
      <c r="B6" s="26">
        <v>126</v>
      </c>
      <c r="C6" s="23">
        <f>VLOOKUP($B6,[1]Klasse1!$A$3:$I$112,6,FALSE)</f>
        <v>0</v>
      </c>
      <c r="D6" s="23" t="str">
        <f>VLOOKUP($B6,[1]Klasse1!$A$3:$I$112,8,FALSE)</f>
        <v>Driehorst</v>
      </c>
      <c r="E6" s="23" t="str">
        <f>VLOOKUP($B6,[1]Klasse1!$A$3:$I$112,7,FALSE)</f>
        <v>Steffen</v>
      </c>
      <c r="F6" s="23">
        <f>VLOOKUP($B6,[1]Klasse1!$A$3:$I$112,9,FALSE)</f>
        <v>0</v>
      </c>
      <c r="G6" s="37">
        <v>4</v>
      </c>
      <c r="H6" s="37">
        <v>4</v>
      </c>
      <c r="I6" s="37">
        <v>7</v>
      </c>
      <c r="J6" s="37"/>
      <c r="K6" s="17">
        <f t="shared" si="0"/>
        <v>15</v>
      </c>
    </row>
    <row r="7" spans="1:11" ht="33" customHeight="1" x14ac:dyDescent="0.25">
      <c r="A7" s="27" t="s">
        <v>33</v>
      </c>
      <c r="B7" s="22">
        <v>112</v>
      </c>
      <c r="C7" s="23" t="str">
        <f>VLOOKUP($B7,[1]Klasse1!$A$3:$I$112,6,FALSE)</f>
        <v>Vedder Motorsport</v>
      </c>
      <c r="D7" s="23" t="str">
        <f>VLOOKUP($B7,[1]Klasse1!$A$3:$I$112,8,FALSE)</f>
        <v>Vedder</v>
      </c>
      <c r="E7" s="23" t="str">
        <f>VLOOKUP($B7,[1]Klasse1!$A$3:$I$112,7,FALSE)</f>
        <v>Daniel</v>
      </c>
      <c r="F7" s="23">
        <f>VLOOKUP($B7,[1]Klasse1!$A$3:$I$112,9,FALSE)</f>
        <v>0</v>
      </c>
      <c r="G7" s="37">
        <v>7</v>
      </c>
      <c r="H7" s="37">
        <v>3</v>
      </c>
      <c r="I7" s="37">
        <v>5</v>
      </c>
      <c r="J7" s="37"/>
      <c r="K7" s="17">
        <f t="shared" si="0"/>
        <v>15</v>
      </c>
    </row>
    <row r="8" spans="1:11" ht="33" customHeight="1" x14ac:dyDescent="0.25">
      <c r="A8" s="4" t="s">
        <v>12</v>
      </c>
      <c r="B8" s="22">
        <v>131</v>
      </c>
      <c r="C8" s="23" t="str">
        <f>VLOOKUP($B8,[1]Klasse1!$A$3:$I$112,6,FALSE)</f>
        <v>Küthe/Küthe/Merhof</v>
      </c>
      <c r="D8" s="23" t="str">
        <f>VLOOKUP($B8,[1]Klasse1!$A$3:$I$112,8,FALSE)</f>
        <v>Küthe</v>
      </c>
      <c r="E8" s="23" t="str">
        <f>VLOOKUP($B8,[1]Klasse1!$A$3:$I$112,7,FALSE)</f>
        <v>Fabian</v>
      </c>
      <c r="F8" s="23" t="str">
        <f>VLOOKUP($B8,[1]Klasse1!$A$3:$I$112,9,FALSE)</f>
        <v>MSV Diemelsee</v>
      </c>
      <c r="G8" s="37">
        <v>5</v>
      </c>
      <c r="H8" s="37">
        <v>6</v>
      </c>
      <c r="I8" s="37">
        <v>4</v>
      </c>
      <c r="J8" s="37"/>
      <c r="K8" s="17">
        <f t="shared" si="0"/>
        <v>15</v>
      </c>
    </row>
    <row r="9" spans="1:11" ht="33" customHeight="1" x14ac:dyDescent="0.25">
      <c r="A9" s="4" t="s">
        <v>13</v>
      </c>
      <c r="B9" s="22">
        <v>105</v>
      </c>
      <c r="C9" s="23">
        <f>VLOOKUP($B9,[1]Klasse1!$A$3:$I$112,6,FALSE)</f>
        <v>0</v>
      </c>
      <c r="D9" s="23" t="str">
        <f>VLOOKUP($B9,[1]Klasse1!$A$3:$I$112,8,FALSE)</f>
        <v>Brass</v>
      </c>
      <c r="E9" s="23" t="str">
        <f>VLOOKUP($B9,[1]Klasse1!$A$3:$I$112,7,FALSE)</f>
        <v>Reinhard</v>
      </c>
      <c r="F9" s="23">
        <f>VLOOKUP($B9,[1]Klasse1!$A$3:$I$112,9,FALSE)</f>
        <v>0</v>
      </c>
      <c r="G9" s="37"/>
      <c r="H9" s="37">
        <v>5</v>
      </c>
      <c r="I9" s="37">
        <v>9</v>
      </c>
      <c r="J9" s="37"/>
      <c r="K9" s="17">
        <f t="shared" si="0"/>
        <v>14</v>
      </c>
    </row>
    <row r="10" spans="1:11" ht="33" customHeight="1" x14ac:dyDescent="0.25">
      <c r="A10" s="27" t="s">
        <v>14</v>
      </c>
      <c r="B10" s="22">
        <v>111</v>
      </c>
      <c r="C10" s="23" t="str">
        <f>VLOOKUP($B10,[1]Klasse1!$A$3:$I$112,6,FALSE)</f>
        <v>Cross Team Grave</v>
      </c>
      <c r="D10" s="23" t="str">
        <f>VLOOKUP($B10,[1]Klasse1!$A$3:$I$112,8,FALSE)</f>
        <v>Grone</v>
      </c>
      <c r="E10" s="23" t="str">
        <f>VLOOKUP($B10,[1]Klasse1!$A$3:$I$112,7,FALSE)</f>
        <v>Saskia</v>
      </c>
      <c r="F10" s="23">
        <f>VLOOKUP($B10,[1]Klasse1!$A$3:$I$112,9,FALSE)</f>
        <v>0</v>
      </c>
      <c r="G10" s="37">
        <v>3</v>
      </c>
      <c r="H10" s="37">
        <v>2</v>
      </c>
      <c r="I10" s="37">
        <v>3</v>
      </c>
      <c r="J10" s="37"/>
      <c r="K10" s="17">
        <f t="shared" si="0"/>
        <v>8</v>
      </c>
    </row>
    <row r="11" spans="1:11" ht="33" customHeight="1" x14ac:dyDescent="0.25">
      <c r="A11" s="4" t="s">
        <v>15</v>
      </c>
      <c r="B11" s="22">
        <v>164</v>
      </c>
      <c r="C11" s="23" t="str">
        <f>VLOOKUP($B11,[1]Klasse1!$A$3:$I$112,6,FALSE)</f>
        <v>Racing Team Wittmar</v>
      </c>
      <c r="D11" s="23" t="str">
        <f>VLOOKUP($B11,[1]Klasse1!$A$3:$I$112,8,FALSE)</f>
        <v>Liebau</v>
      </c>
      <c r="E11" s="23" t="str">
        <f>VLOOKUP($B11,[1]Klasse1!$A$3:$I$112,7,FALSE)</f>
        <v>Stefan</v>
      </c>
      <c r="F11" s="23">
        <f>VLOOKUP($B11,[1]Klasse1!$A$3:$I$112,9,FALSE)</f>
        <v>0</v>
      </c>
      <c r="G11" s="37">
        <v>2</v>
      </c>
      <c r="H11" s="37"/>
      <c r="I11" s="37">
        <v>2</v>
      </c>
      <c r="J11" s="37"/>
      <c r="K11" s="17">
        <f t="shared" si="0"/>
        <v>4</v>
      </c>
    </row>
    <row r="12" spans="1:11" ht="33" customHeight="1" x14ac:dyDescent="0.25">
      <c r="A12" s="4" t="s">
        <v>16</v>
      </c>
      <c r="B12" s="22">
        <v>113</v>
      </c>
      <c r="C12" s="23" t="str">
        <f>VLOOKUP($B12,[1]Klasse1!$A$3:$I$112,6,FALSE)</f>
        <v>Racing Team Wittmar</v>
      </c>
      <c r="D12" s="23" t="str">
        <f>VLOOKUP($B12,[1]Klasse1!$A$3:$I$112,8,FALSE)</f>
        <v>Braun</v>
      </c>
      <c r="E12" s="23" t="str">
        <f>VLOOKUP($B12,[1]Klasse1!$A$3:$I$112,7,FALSE)</f>
        <v>Alma</v>
      </c>
      <c r="F12" s="23" t="str">
        <f>VLOOKUP($B12,[1]Klasse1!$A$3:$I$112,9,FALSE)</f>
        <v>MSC Hesborn</v>
      </c>
      <c r="G12" s="37"/>
      <c r="H12" s="37">
        <v>1</v>
      </c>
      <c r="I12" s="37">
        <v>1</v>
      </c>
      <c r="J12" s="37"/>
      <c r="K12" s="17">
        <f t="shared" si="0"/>
        <v>2</v>
      </c>
    </row>
    <row r="13" spans="1:11" ht="33" customHeight="1" x14ac:dyDescent="0.25">
      <c r="A13" s="27" t="s">
        <v>17</v>
      </c>
      <c r="B13" s="22">
        <v>199</v>
      </c>
      <c r="C13" s="23">
        <f>VLOOKUP($B13,[1]Klasse1!$A$3:$I$112,6,FALSE)</f>
        <v>0</v>
      </c>
      <c r="D13" s="23" t="str">
        <f>VLOOKUP($B13,[1]Klasse1!$A$3:$I$112,8,FALSE)</f>
        <v>Skottke</v>
      </c>
      <c r="E13" s="23" t="str">
        <f>VLOOKUP($B13,[1]Klasse1!$A$3:$I$112,7,FALSE)</f>
        <v>Andre</v>
      </c>
      <c r="F13" s="23">
        <f>VLOOKUP($B13,[1]Klasse1!$A$3:$I$112,9,FALSE)</f>
        <v>0</v>
      </c>
      <c r="G13" s="37"/>
      <c r="H13" s="37"/>
      <c r="I13" s="37"/>
      <c r="J13" s="37"/>
      <c r="K13" s="17">
        <f t="shared" si="0"/>
        <v>0</v>
      </c>
    </row>
    <row r="14" spans="1:11" ht="33" customHeight="1" x14ac:dyDescent="0.25">
      <c r="A14" s="4" t="s">
        <v>18</v>
      </c>
      <c r="B14" s="22"/>
      <c r="C14" s="23">
        <f>VLOOKUP($B14,[1]Klasse1!$A$3:$I$112,6,FALSE)</f>
        <v>0</v>
      </c>
      <c r="D14" s="23">
        <f>VLOOKUP($B14,[1]Klasse1!$A$3:$I$112,8,FALSE)</f>
        <v>0</v>
      </c>
      <c r="E14" s="23">
        <f>VLOOKUP($B14,[1]Klasse1!$A$3:$I$112,7,FALSE)</f>
        <v>0</v>
      </c>
      <c r="F14" s="23">
        <f>VLOOKUP($B14,[1]Klasse1!$A$3:$I$112,9,FALSE)</f>
        <v>0</v>
      </c>
      <c r="G14" s="37"/>
      <c r="H14" s="37"/>
      <c r="I14" s="37"/>
      <c r="J14" s="37"/>
      <c r="K14" s="17">
        <f t="shared" ref="K14:K22" si="1">SUM(G14:J14)</f>
        <v>0</v>
      </c>
    </row>
    <row r="15" spans="1:11" ht="33" customHeight="1" x14ac:dyDescent="0.25">
      <c r="A15" s="4" t="s">
        <v>19</v>
      </c>
      <c r="B15" s="22"/>
      <c r="C15" s="23">
        <f>VLOOKUP($B15,[1]Klasse1!$A$3:$I$112,6,FALSE)</f>
        <v>0</v>
      </c>
      <c r="D15" s="23">
        <f>VLOOKUP($B15,[1]Klasse1!$A$3:$I$112,8,FALSE)</f>
        <v>0</v>
      </c>
      <c r="E15" s="23">
        <f>VLOOKUP($B15,[1]Klasse1!$A$3:$I$112,7,FALSE)</f>
        <v>0</v>
      </c>
      <c r="F15" s="23">
        <f>VLOOKUP($B15,[1]Klasse1!$A$3:$I$112,9,FALSE)</f>
        <v>0</v>
      </c>
      <c r="G15" s="15"/>
      <c r="H15" s="15"/>
      <c r="I15" s="15"/>
      <c r="J15" s="15"/>
      <c r="K15" s="17">
        <f t="shared" si="1"/>
        <v>0</v>
      </c>
    </row>
    <row r="16" spans="1:11" ht="33" customHeight="1" x14ac:dyDescent="0.25">
      <c r="A16" s="27" t="s">
        <v>20</v>
      </c>
      <c r="B16" s="22"/>
      <c r="C16" s="23">
        <f>VLOOKUP($B16,[1]Klasse1!$A$3:$I$112,6,FALSE)</f>
        <v>0</v>
      </c>
      <c r="D16" s="23">
        <f>VLOOKUP($B16,[1]Klasse1!$A$3:$I$112,8,FALSE)</f>
        <v>0</v>
      </c>
      <c r="E16" s="23">
        <f>VLOOKUP($B16,[1]Klasse1!$A$3:$I$112,7,FALSE)</f>
        <v>0</v>
      </c>
      <c r="F16" s="23">
        <f>VLOOKUP($B16,[1]Klasse1!$A$3:$I$112,9,FALSE)</f>
        <v>0</v>
      </c>
      <c r="G16" s="15"/>
      <c r="H16" s="15"/>
      <c r="I16" s="15"/>
      <c r="J16" s="15"/>
      <c r="K16" s="17">
        <f t="shared" si="1"/>
        <v>0</v>
      </c>
    </row>
    <row r="17" spans="1:11" ht="33" customHeight="1" x14ac:dyDescent="0.25">
      <c r="A17" s="4" t="s">
        <v>21</v>
      </c>
      <c r="B17" s="22"/>
      <c r="C17" s="23">
        <f>VLOOKUP($B17,[1]Klasse1!$A$3:$I$112,6,FALSE)</f>
        <v>0</v>
      </c>
      <c r="D17" s="23">
        <f>VLOOKUP($B17,[1]Klasse1!$A$3:$I$112,8,FALSE)</f>
        <v>0</v>
      </c>
      <c r="E17" s="23">
        <f>VLOOKUP($B17,[1]Klasse1!$A$3:$I$112,7,FALSE)</f>
        <v>0</v>
      </c>
      <c r="F17" s="23">
        <f>VLOOKUP($B17,[1]Klasse1!$A$3:$I$112,9,FALSE)</f>
        <v>0</v>
      </c>
      <c r="G17" s="15"/>
      <c r="H17" s="15"/>
      <c r="I17" s="15"/>
      <c r="J17" s="15"/>
      <c r="K17" s="17">
        <f t="shared" si="1"/>
        <v>0</v>
      </c>
    </row>
    <row r="18" spans="1:11" ht="33" customHeight="1" x14ac:dyDescent="0.25">
      <c r="A18" s="13" t="s">
        <v>22</v>
      </c>
      <c r="B18" s="22"/>
      <c r="C18" s="23">
        <f>VLOOKUP($B18,[1]Klasse1!$A$3:$I$112,6,FALSE)</f>
        <v>0</v>
      </c>
      <c r="D18" s="23">
        <f>VLOOKUP($B18,[1]Klasse1!$A$3:$I$112,8,FALSE)</f>
        <v>0</v>
      </c>
      <c r="E18" s="23">
        <f>VLOOKUP($B18,[1]Klasse1!$A$3:$I$112,7,FALSE)</f>
        <v>0</v>
      </c>
      <c r="F18" s="23">
        <f>VLOOKUP($B18,[1]Klasse1!$A$3:$I$112,9,FALSE)</f>
        <v>0</v>
      </c>
      <c r="G18" s="15"/>
      <c r="H18" s="15"/>
      <c r="I18" s="15"/>
      <c r="J18" s="15"/>
      <c r="K18" s="17">
        <f t="shared" si="1"/>
        <v>0</v>
      </c>
    </row>
    <row r="19" spans="1:11" ht="33" customHeight="1" x14ac:dyDescent="0.25">
      <c r="A19" s="13" t="s">
        <v>23</v>
      </c>
      <c r="B19" s="22"/>
      <c r="C19" s="23">
        <f>VLOOKUP($B19,[1]Klasse1!$A$3:$I$112,6,FALSE)</f>
        <v>0</v>
      </c>
      <c r="D19" s="23">
        <f>VLOOKUP($B19,[1]Klasse1!$A$3:$I$112,8,FALSE)</f>
        <v>0</v>
      </c>
      <c r="E19" s="23">
        <f>VLOOKUP($B19,[1]Klasse1!$A$3:$I$112,7,FALSE)</f>
        <v>0</v>
      </c>
      <c r="F19" s="23">
        <f>VLOOKUP($B19,[1]Klasse1!$A$3:$I$112,9,FALSE)</f>
        <v>0</v>
      </c>
      <c r="G19" s="15"/>
      <c r="H19" s="15"/>
      <c r="I19" s="15"/>
      <c r="J19" s="15"/>
      <c r="K19" s="17">
        <f t="shared" si="1"/>
        <v>0</v>
      </c>
    </row>
    <row r="20" spans="1:11" ht="33" customHeight="1" x14ac:dyDescent="0.25">
      <c r="A20" s="13" t="s">
        <v>24</v>
      </c>
      <c r="B20" s="22"/>
      <c r="C20" s="23">
        <f>VLOOKUP($B20,[1]Klasse1!$A$3:$I$112,6,FALSE)</f>
        <v>0</v>
      </c>
      <c r="D20" s="23">
        <f>VLOOKUP($B20,[1]Klasse1!$A$3:$I$112,8,FALSE)</f>
        <v>0</v>
      </c>
      <c r="E20" s="23">
        <f>VLOOKUP($B20,[1]Klasse1!$A$3:$I$112,7,FALSE)</f>
        <v>0</v>
      </c>
      <c r="F20" s="23">
        <f>VLOOKUP($B20,[1]Klasse1!$A$3:$I$112,9,FALSE)</f>
        <v>0</v>
      </c>
      <c r="G20" s="15"/>
      <c r="H20" s="15"/>
      <c r="I20" s="15"/>
      <c r="J20" s="15"/>
      <c r="K20" s="17">
        <f t="shared" si="1"/>
        <v>0</v>
      </c>
    </row>
    <row r="21" spans="1:11" ht="33" customHeight="1" x14ac:dyDescent="0.25">
      <c r="A21" s="13" t="s">
        <v>25</v>
      </c>
      <c r="B21" s="22"/>
      <c r="C21" s="23">
        <f>VLOOKUP($B21,[1]Klasse1!$A$3:$I$112,6,FALSE)</f>
        <v>0</v>
      </c>
      <c r="D21" s="23">
        <f>VLOOKUP($B21,[1]Klasse1!$A$3:$I$112,8,FALSE)</f>
        <v>0</v>
      </c>
      <c r="E21" s="23">
        <f>VLOOKUP($B21,[1]Klasse1!$A$3:$I$112,7,FALSE)</f>
        <v>0</v>
      </c>
      <c r="F21" s="23">
        <f>VLOOKUP($B21,[1]Klasse1!$A$3:$I$112,9,FALSE)</f>
        <v>0</v>
      </c>
      <c r="G21" s="15"/>
      <c r="H21" s="15"/>
      <c r="I21" s="15"/>
      <c r="J21" s="15"/>
      <c r="K21" s="17">
        <f t="shared" si="1"/>
        <v>0</v>
      </c>
    </row>
    <row r="22" spans="1:11" ht="33" customHeight="1" x14ac:dyDescent="0.25">
      <c r="A22" s="13" t="s">
        <v>26</v>
      </c>
      <c r="B22" s="22"/>
      <c r="C22" s="23">
        <f>VLOOKUP($B22,[1]Klasse1!$A$3:$I$112,6,FALSE)</f>
        <v>0</v>
      </c>
      <c r="D22" s="23">
        <f>VLOOKUP($B22,[1]Klasse1!$A$3:$I$112,8,FALSE)</f>
        <v>0</v>
      </c>
      <c r="E22" s="23">
        <f>VLOOKUP($B22,[1]Klasse1!$A$3:$I$112,7,FALSE)</f>
        <v>0</v>
      </c>
      <c r="F22" s="23">
        <f>VLOOKUP($B22,[1]Klasse1!$A$3:$I$112,9,FALSE)</f>
        <v>0</v>
      </c>
      <c r="G22" s="16"/>
      <c r="H22" s="16"/>
      <c r="I22" s="16"/>
      <c r="J22" s="16"/>
      <c r="K22" s="17">
        <f t="shared" si="1"/>
        <v>0</v>
      </c>
    </row>
  </sheetData>
  <sortState ref="B4:K13">
    <sortCondition descending="1" ref="K4:K13"/>
    <sortCondition descending="1" ref="I4:I13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&amp;L&amp;12Sachsenberg 15.07.2017&amp;C&amp;"-,Fett"&amp;12www.wacv.de&amp;R&amp;12Seite &amp;P/&amp;N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Layout" topLeftCell="A4" zoomScaleNormal="100" workbookViewId="0">
      <selection activeCell="L10" sqref="L10"/>
    </sheetView>
  </sheetViews>
  <sheetFormatPr baseColWidth="10" defaultRowHeight="15" x14ac:dyDescent="0.25"/>
  <cols>
    <col min="1" max="1" width="4.85546875" customWidth="1"/>
    <col min="2" max="2" width="11.42578125" customWidth="1"/>
    <col min="3" max="3" width="13.7109375" bestFit="1" customWidth="1"/>
    <col min="4" max="5" width="15.5703125" customWidth="1"/>
    <col min="6" max="6" width="15.85546875" bestFit="1" customWidth="1"/>
    <col min="7" max="10" width="2.28515625" customWidth="1"/>
    <col min="11" max="11" width="3.7109375" customWidth="1"/>
  </cols>
  <sheetData>
    <row r="1" spans="1:11" ht="47.25" customHeight="1" thickBot="1" x14ac:dyDescent="0.3">
      <c r="A1" s="41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2.5" customHeight="1" thickBot="1" x14ac:dyDescent="0.3">
      <c r="A2" s="5"/>
      <c r="B2" s="6"/>
      <c r="C2" s="7"/>
      <c r="D2" s="7"/>
      <c r="E2" s="7"/>
      <c r="F2" s="8"/>
      <c r="G2" s="18"/>
      <c r="H2" s="19"/>
      <c r="I2" s="19"/>
      <c r="J2" s="20"/>
      <c r="K2" s="21"/>
    </row>
    <row r="3" spans="1:11" ht="67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27</v>
      </c>
      <c r="F3" s="3" t="s">
        <v>0</v>
      </c>
      <c r="G3" s="14">
        <v>1</v>
      </c>
      <c r="H3" s="14">
        <v>2</v>
      </c>
      <c r="I3" s="14">
        <v>3</v>
      </c>
      <c r="J3" s="14">
        <v>4</v>
      </c>
      <c r="K3" s="14" t="s">
        <v>34</v>
      </c>
    </row>
    <row r="4" spans="1:11" ht="33" customHeight="1" x14ac:dyDescent="0.25">
      <c r="A4" s="24" t="s">
        <v>5</v>
      </c>
      <c r="B4" s="25">
        <v>299</v>
      </c>
      <c r="C4" s="23">
        <f>VLOOKUP($B4,[1]Klasse2!$A$3:$I$112,6,FALSE)</f>
        <v>0</v>
      </c>
      <c r="D4" s="23" t="str">
        <f>VLOOKUP($B4,[1]Klasse2!$A$3:$I$112,8,FALSE)</f>
        <v>Brotkowiak</v>
      </c>
      <c r="E4" s="23" t="str">
        <f>VLOOKUP($B4,[1]Klasse2!$A$3:$I$112,7,FALSE)</f>
        <v>Sven</v>
      </c>
      <c r="F4" s="23">
        <f>VLOOKUP($B4,[1]Klasse2!$A$3:$I$112,9,FALSE)</f>
        <v>0</v>
      </c>
      <c r="G4" s="15">
        <v>9</v>
      </c>
      <c r="H4" s="15">
        <v>7</v>
      </c>
      <c r="I4" s="15">
        <v>9</v>
      </c>
      <c r="J4" s="15"/>
      <c r="K4" s="17">
        <f t="shared" ref="K4:K23" si="0">SUM(G4:J4)</f>
        <v>25</v>
      </c>
    </row>
    <row r="5" spans="1:11" ht="33" customHeight="1" x14ac:dyDescent="0.25">
      <c r="A5" s="4" t="s">
        <v>6</v>
      </c>
      <c r="B5" s="26">
        <v>208</v>
      </c>
      <c r="C5" s="23" t="str">
        <f>VLOOKUP($B5,[1]Klasse2!$A$3:$I$112,6,FALSE)</f>
        <v>Cross Team Grave</v>
      </c>
      <c r="D5" s="23" t="str">
        <f>VLOOKUP($B5,[1]Klasse2!$A$3:$I$112,8,FALSE)</f>
        <v>Driehorst</v>
      </c>
      <c r="E5" s="23" t="str">
        <f>VLOOKUP($B5,[1]Klasse2!$A$3:$I$112,7,FALSE)</f>
        <v>Steffen</v>
      </c>
      <c r="F5" s="23">
        <f>VLOOKUP($B5,[1]Klasse2!$A$3:$I$112,9,FALSE)</f>
        <v>0</v>
      </c>
      <c r="G5" s="37">
        <v>6</v>
      </c>
      <c r="H5" s="37">
        <v>9</v>
      </c>
      <c r="I5" s="37">
        <v>7</v>
      </c>
      <c r="J5" s="37"/>
      <c r="K5" s="17">
        <f t="shared" si="0"/>
        <v>22</v>
      </c>
    </row>
    <row r="6" spans="1:11" ht="33" customHeight="1" x14ac:dyDescent="0.25">
      <c r="A6" s="4" t="s">
        <v>7</v>
      </c>
      <c r="B6" s="26">
        <v>210</v>
      </c>
      <c r="C6" s="23">
        <f>VLOOKUP($B6,[1]Klasse2!$A$3:$I$112,6,FALSE)</f>
        <v>0</v>
      </c>
      <c r="D6" s="23" t="str">
        <f>VLOOKUP($B6,[1]Klasse2!$A$3:$I$112,8,FALSE)</f>
        <v>Dierkes</v>
      </c>
      <c r="E6" s="23" t="str">
        <f>VLOOKUP($B6,[1]Klasse2!$A$3:$I$112,7,FALSE)</f>
        <v>Uwe</v>
      </c>
      <c r="F6" s="23" t="str">
        <f>VLOOKUP($B6,[1]Klasse2!$A$3:$I$112,9,FALSE)</f>
        <v>MSV Diemelsee</v>
      </c>
      <c r="G6" s="37">
        <v>7</v>
      </c>
      <c r="H6" s="37">
        <v>7</v>
      </c>
      <c r="I6" s="37">
        <v>6</v>
      </c>
      <c r="J6" s="37"/>
      <c r="K6" s="17">
        <f t="shared" si="0"/>
        <v>20</v>
      </c>
    </row>
    <row r="7" spans="1:11" ht="33" customHeight="1" x14ac:dyDescent="0.25">
      <c r="A7" s="27" t="s">
        <v>33</v>
      </c>
      <c r="B7" s="22">
        <v>206</v>
      </c>
      <c r="C7" s="23" t="str">
        <f>VLOOKUP($B7,[1]Klasse2!$A$3:$I$112,6,FALSE)</f>
        <v>Cross Team Grave</v>
      </c>
      <c r="D7" s="23" t="str">
        <f>VLOOKUP($B7,[1]Klasse2!$A$3:$I$112,8,FALSE)</f>
        <v>Arndt</v>
      </c>
      <c r="E7" s="23" t="str">
        <f>VLOOKUP($B7,[1]Klasse2!$A$3:$I$112,7,FALSE)</f>
        <v xml:space="preserve">Thomas </v>
      </c>
      <c r="F7" s="23">
        <f>VLOOKUP($B7,[1]Klasse2!$A$3:$I$112,9,FALSE)</f>
        <v>0</v>
      </c>
      <c r="G7" s="37">
        <v>9</v>
      </c>
      <c r="H7" s="37">
        <v>9</v>
      </c>
      <c r="I7" s="37"/>
      <c r="J7" s="37"/>
      <c r="K7" s="17">
        <f t="shared" si="0"/>
        <v>18</v>
      </c>
    </row>
    <row r="8" spans="1:11" ht="33" customHeight="1" x14ac:dyDescent="0.25">
      <c r="A8" s="4" t="s">
        <v>12</v>
      </c>
      <c r="B8" s="22">
        <v>239</v>
      </c>
      <c r="C8" s="23" t="str">
        <f>VLOOKUP($B8,[1]Klasse2!$A$3:$I$112,6,FALSE)</f>
        <v>Team Erfurth</v>
      </c>
      <c r="D8" s="23" t="str">
        <f>VLOOKUP($B8,[1]Klasse2!$A$3:$I$112,8,FALSE)</f>
        <v>Erfurth</v>
      </c>
      <c r="E8" s="23" t="str">
        <f>VLOOKUP($B8,[1]Klasse2!$A$3:$I$112,7,FALSE)</f>
        <v>Tim</v>
      </c>
      <c r="F8" s="23" t="str">
        <f>VLOOKUP($B8,[1]Klasse2!$A$3:$I$112,9,FALSE)</f>
        <v>MC Sachsenberg</v>
      </c>
      <c r="G8" s="37">
        <v>5</v>
      </c>
      <c r="H8" s="37">
        <v>2</v>
      </c>
      <c r="I8" s="37">
        <v>9</v>
      </c>
      <c r="J8" s="37"/>
      <c r="K8" s="17">
        <f t="shared" si="0"/>
        <v>16</v>
      </c>
    </row>
    <row r="9" spans="1:11" ht="33" customHeight="1" x14ac:dyDescent="0.25">
      <c r="A9" s="4" t="s">
        <v>13</v>
      </c>
      <c r="B9" s="22">
        <v>233</v>
      </c>
      <c r="C9" s="23" t="str">
        <f>VLOOKUP($B9,[1]Klasse2!$A$3:$I$112,6,FALSE)</f>
        <v>Steffens Racing</v>
      </c>
      <c r="D9" s="23" t="str">
        <f>VLOOKUP($B9,[1]Klasse2!$A$3:$I$112,8,FALSE)</f>
        <v>Steffens</v>
      </c>
      <c r="E9" s="23" t="str">
        <f>VLOOKUP($B9,[1]Klasse2!$A$3:$I$112,7,FALSE)</f>
        <v>Christine</v>
      </c>
      <c r="F9" s="23" t="str">
        <f>VLOOKUP($B9,[1]Klasse2!$A$3:$I$112,9,FALSE)</f>
        <v>MSF Lichtenau</v>
      </c>
      <c r="G9" s="37">
        <v>4</v>
      </c>
      <c r="H9" s="37">
        <v>4</v>
      </c>
      <c r="I9" s="37">
        <v>6</v>
      </c>
      <c r="J9" s="37"/>
      <c r="K9" s="17">
        <f t="shared" si="0"/>
        <v>14</v>
      </c>
    </row>
    <row r="10" spans="1:11" ht="33" customHeight="1" x14ac:dyDescent="0.25">
      <c r="A10" s="27" t="s">
        <v>14</v>
      </c>
      <c r="B10" s="22">
        <v>268</v>
      </c>
      <c r="C10" s="23" t="str">
        <f>VLOOKUP($B10,[1]Klasse2!$A$3:$I$112,6,FALSE)</f>
        <v>Cross Police</v>
      </c>
      <c r="D10" s="23" t="str">
        <f>VLOOKUP($B10,[1]Klasse2!$A$3:$I$112,8,FALSE)</f>
        <v>Goebels</v>
      </c>
      <c r="E10" s="23" t="str">
        <f>VLOOKUP($B10,[1]Klasse2!$A$3:$I$112,7,FALSE)</f>
        <v>Frank</v>
      </c>
      <c r="F10" s="23" t="str">
        <f>VLOOKUP($B10,[1]Klasse2!$A$3:$I$112,9,FALSE)</f>
        <v>ACT Erbach</v>
      </c>
      <c r="G10" s="37">
        <v>4</v>
      </c>
      <c r="H10" s="37">
        <v>5</v>
      </c>
      <c r="I10" s="37">
        <v>5</v>
      </c>
      <c r="J10" s="37"/>
      <c r="K10" s="17">
        <f t="shared" si="0"/>
        <v>14</v>
      </c>
    </row>
    <row r="11" spans="1:11" ht="33" customHeight="1" x14ac:dyDescent="0.25">
      <c r="A11" s="4" t="s">
        <v>15</v>
      </c>
      <c r="B11" s="22">
        <v>298</v>
      </c>
      <c r="C11" s="23">
        <f>VLOOKUP($B11,[1]Klasse2!$A$3:$I$112,6,FALSE)</f>
        <v>0</v>
      </c>
      <c r="D11" s="23" t="str">
        <f>VLOOKUP($B11,[1]Klasse2!$A$3:$I$112,8,FALSE)</f>
        <v>Reinig</v>
      </c>
      <c r="E11" s="23" t="str">
        <f>VLOOKUP($B11,[1]Klasse2!$A$3:$I$112,7,FALSE)</f>
        <v>Roland</v>
      </c>
      <c r="F11" s="23">
        <f>VLOOKUP($B11,[1]Klasse2!$A$3:$I$112,9,FALSE)</f>
        <v>0</v>
      </c>
      <c r="G11" s="15">
        <v>5</v>
      </c>
      <c r="H11" s="15">
        <v>5</v>
      </c>
      <c r="I11" s="15">
        <v>4</v>
      </c>
      <c r="J11" s="15"/>
      <c r="K11" s="17">
        <f t="shared" si="0"/>
        <v>14</v>
      </c>
    </row>
    <row r="12" spans="1:11" ht="33" customHeight="1" x14ac:dyDescent="0.25">
      <c r="A12" s="4" t="s">
        <v>16</v>
      </c>
      <c r="B12" s="22">
        <v>290</v>
      </c>
      <c r="C12" s="23">
        <f>VLOOKUP($B12,[1]Klasse2!$A$3:$I$112,6,FALSE)</f>
        <v>0</v>
      </c>
      <c r="D12" s="23" t="str">
        <f>VLOOKUP($B12,[1]Klasse2!$A$3:$I$112,8,FALSE)</f>
        <v>Poelarends</v>
      </c>
      <c r="E12" s="23" t="str">
        <f>VLOOKUP($B12,[1]Klasse2!$A$3:$I$112,7,FALSE)</f>
        <v>Jörg</v>
      </c>
      <c r="F12" s="23">
        <f>VLOOKUP($B12,[1]Klasse2!$A$3:$I$112,9,FALSE)</f>
        <v>0</v>
      </c>
      <c r="G12" s="37">
        <v>6</v>
      </c>
      <c r="H12" s="37"/>
      <c r="I12" s="37">
        <v>7</v>
      </c>
      <c r="J12" s="37"/>
      <c r="K12" s="17">
        <f t="shared" si="0"/>
        <v>13</v>
      </c>
    </row>
    <row r="13" spans="1:11" ht="33" customHeight="1" x14ac:dyDescent="0.25">
      <c r="A13" s="27" t="s">
        <v>17</v>
      </c>
      <c r="B13" s="22">
        <v>295</v>
      </c>
      <c r="C13" s="23">
        <f>VLOOKUP($B13,[1]Klasse2!$A$3:$I$112,6,FALSE)</f>
        <v>0</v>
      </c>
      <c r="D13" s="23" t="str">
        <f>VLOOKUP($B13,[1]Klasse2!$A$3:$I$112,8,FALSE)</f>
        <v>Vosselmann</v>
      </c>
      <c r="E13" s="23" t="str">
        <f>VLOOKUP($B13,[1]Klasse2!$A$3:$I$112,7,FALSE)</f>
        <v>Ronald</v>
      </c>
      <c r="F13" s="23">
        <f>VLOOKUP($B13,[1]Klasse2!$A$3:$I$112,9,FALSE)</f>
        <v>0</v>
      </c>
      <c r="G13" s="15">
        <v>2</v>
      </c>
      <c r="H13" s="15">
        <v>6</v>
      </c>
      <c r="I13" s="15">
        <v>5</v>
      </c>
      <c r="J13" s="15"/>
      <c r="K13" s="17">
        <f t="shared" si="0"/>
        <v>13</v>
      </c>
    </row>
    <row r="14" spans="1:11" ht="33" customHeight="1" x14ac:dyDescent="0.25">
      <c r="A14" s="4" t="s">
        <v>18</v>
      </c>
      <c r="B14" s="22">
        <v>294</v>
      </c>
      <c r="C14" s="23">
        <f>VLOOKUP($B14,[1]Klasse2!$A$3:$I$112,6,FALSE)</f>
        <v>0</v>
      </c>
      <c r="D14" s="23" t="str">
        <f>VLOOKUP($B14,[1]Klasse2!$A$3:$I$112,8,FALSE)</f>
        <v>Quirnbach</v>
      </c>
      <c r="E14" s="23" t="str">
        <f>VLOOKUP($B14,[1]Klasse2!$A$3:$I$112,7,FALSE)</f>
        <v>Jonas</v>
      </c>
      <c r="F14" s="23">
        <f>VLOOKUP($B14,[1]Klasse2!$A$3:$I$112,9,FALSE)</f>
        <v>0</v>
      </c>
      <c r="G14" s="15">
        <v>2</v>
      </c>
      <c r="H14" s="15">
        <v>4</v>
      </c>
      <c r="I14" s="15">
        <v>3</v>
      </c>
      <c r="J14" s="15"/>
      <c r="K14" s="17">
        <f t="shared" si="0"/>
        <v>9</v>
      </c>
    </row>
    <row r="15" spans="1:11" ht="33" customHeight="1" x14ac:dyDescent="0.25">
      <c r="A15" s="4" t="s">
        <v>19</v>
      </c>
      <c r="B15" s="22">
        <v>287</v>
      </c>
      <c r="C15" s="23" t="str">
        <f>VLOOKUP($B15,[1]Klasse2!$A$3:$I$112,6,FALSE)</f>
        <v>MSC Wendeburg</v>
      </c>
      <c r="D15" s="23" t="str">
        <f>VLOOKUP($B15,[1]Klasse2!$A$3:$I$112,8,FALSE)</f>
        <v>Meier</v>
      </c>
      <c r="E15" s="23" t="str">
        <f>VLOOKUP($B15,[1]Klasse2!$A$3:$I$112,7,FALSE)</f>
        <v>Swen</v>
      </c>
      <c r="F15" s="23" t="str">
        <f>VLOOKUP($B15,[1]Klasse2!$A$3:$I$112,9,FALSE)</f>
        <v>MSC Wendeburg</v>
      </c>
      <c r="G15" s="37">
        <v>3</v>
      </c>
      <c r="H15" s="37"/>
      <c r="I15" s="37">
        <v>4</v>
      </c>
      <c r="J15" s="37"/>
      <c r="K15" s="17">
        <f t="shared" si="0"/>
        <v>7</v>
      </c>
    </row>
    <row r="16" spans="1:11" ht="33" customHeight="1" x14ac:dyDescent="0.25">
      <c r="A16" s="27" t="s">
        <v>20</v>
      </c>
      <c r="B16" s="22">
        <v>225</v>
      </c>
      <c r="C16" s="23" t="str">
        <f>VLOOKUP($B16,[1]Klasse2!$A$3:$I$112,6,FALSE)</f>
        <v>Bischoff Racing Team</v>
      </c>
      <c r="D16" s="23" t="str">
        <f>VLOOKUP($B16,[1]Klasse2!$A$3:$I$112,8,FALSE)</f>
        <v>Bischoff</v>
      </c>
      <c r="E16" s="23" t="str">
        <f>VLOOKUP($B16,[1]Klasse2!$A$3:$I$112,7,FALSE)</f>
        <v>Lothar</v>
      </c>
      <c r="F16" s="23" t="str">
        <f>VLOOKUP($B16,[1]Klasse2!$A$3:$I$112,9,FALSE)</f>
        <v>RSG Aartal-Eppe</v>
      </c>
      <c r="G16" s="37">
        <v>1</v>
      </c>
      <c r="H16" s="37">
        <v>3</v>
      </c>
      <c r="I16" s="37">
        <v>3</v>
      </c>
      <c r="J16" s="37"/>
      <c r="K16" s="17">
        <f t="shared" si="0"/>
        <v>7</v>
      </c>
    </row>
    <row r="17" spans="1:11" ht="33" customHeight="1" x14ac:dyDescent="0.25">
      <c r="A17" s="4" t="s">
        <v>21</v>
      </c>
      <c r="B17" s="22">
        <v>275</v>
      </c>
      <c r="C17" s="23" t="str">
        <f>VLOOKUP($B17,[1]Klasse2!$A$3:$I$112,6,FALSE)</f>
        <v>Bieber-Racing-Team</v>
      </c>
      <c r="D17" s="23" t="str">
        <f>VLOOKUP($B17,[1]Klasse2!$A$3:$I$112,8,FALSE)</f>
        <v>Lawrenz</v>
      </c>
      <c r="E17" s="23" t="str">
        <f>VLOOKUP($B17,[1]Klasse2!$A$3:$I$112,7,FALSE)</f>
        <v>Heiko</v>
      </c>
      <c r="F17" s="23" t="str">
        <f>VLOOKUP($B17,[1]Klasse2!$A$3:$I$112,9,FALSE)</f>
        <v>MC-Schwabendorf</v>
      </c>
      <c r="G17" s="37">
        <v>3</v>
      </c>
      <c r="H17" s="37">
        <v>2</v>
      </c>
      <c r="I17" s="38">
        <v>2</v>
      </c>
      <c r="J17" s="37"/>
      <c r="K17" s="17">
        <f t="shared" si="0"/>
        <v>7</v>
      </c>
    </row>
    <row r="18" spans="1:11" ht="33" customHeight="1" x14ac:dyDescent="0.25">
      <c r="A18" s="13" t="s">
        <v>22</v>
      </c>
      <c r="B18" s="22">
        <v>292</v>
      </c>
      <c r="C18" s="23">
        <f>VLOOKUP($B18,[1]Klasse2!$A$3:$I$112,6,FALSE)</f>
        <v>0</v>
      </c>
      <c r="D18" s="23" t="str">
        <f>VLOOKUP($B18,[1]Klasse2!$A$3:$I$112,8,FALSE)</f>
        <v>Göbels</v>
      </c>
      <c r="E18" s="23" t="str">
        <f>VLOOKUP($B18,[1]Klasse2!$A$3:$I$112,7,FALSE)</f>
        <v>Peter</v>
      </c>
      <c r="F18" s="23">
        <f>VLOOKUP($B18,[1]Klasse2!$A$3:$I$112,9,FALSE)</f>
        <v>0</v>
      </c>
      <c r="G18" s="15">
        <v>1</v>
      </c>
      <c r="H18" s="15">
        <v>6</v>
      </c>
      <c r="I18" s="15"/>
      <c r="J18" s="15"/>
      <c r="K18" s="17">
        <f t="shared" si="0"/>
        <v>7</v>
      </c>
    </row>
    <row r="19" spans="1:11" ht="33" customHeight="1" x14ac:dyDescent="0.25">
      <c r="A19" s="13" t="s">
        <v>23</v>
      </c>
      <c r="B19" s="22">
        <v>244</v>
      </c>
      <c r="C19" s="23">
        <f>VLOOKUP($B19,[1]Klasse2!$A$3:$I$112,6,FALSE)</f>
        <v>0</v>
      </c>
      <c r="D19" s="23" t="str">
        <f>VLOOKUP($B19,[1]Klasse2!$A$3:$I$112,8,FALSE)</f>
        <v>Düsterhaus</v>
      </c>
      <c r="E19" s="23" t="str">
        <f>VLOOKUP($B19,[1]Klasse2!$A$3:$I$112,7,FALSE)</f>
        <v>Bastian</v>
      </c>
      <c r="F19" s="23" t="str">
        <f>VLOOKUP($B19,[1]Klasse2!$A$3:$I$112,9,FALSE)</f>
        <v>RSC Düdinghausen</v>
      </c>
      <c r="G19" s="37">
        <v>7</v>
      </c>
      <c r="H19" s="37"/>
      <c r="I19" s="37"/>
      <c r="J19" s="37"/>
      <c r="K19" s="17">
        <f t="shared" si="0"/>
        <v>7</v>
      </c>
    </row>
    <row r="20" spans="1:11" ht="33" customHeight="1" x14ac:dyDescent="0.25">
      <c r="A20" s="13" t="s">
        <v>24</v>
      </c>
      <c r="B20" s="22">
        <v>284</v>
      </c>
      <c r="C20" s="23" t="str">
        <f>VLOOKUP($B20,[1]Klasse2!$A$3:$I$112,6,FALSE)</f>
        <v>MSC Linsburg</v>
      </c>
      <c r="D20" s="23" t="str">
        <f>VLOOKUP($B20,[1]Klasse2!$A$3:$I$112,8,FALSE)</f>
        <v>Lange</v>
      </c>
      <c r="E20" s="23" t="str">
        <f>VLOOKUP($B20,[1]Klasse2!$A$3:$I$112,7,FALSE)</f>
        <v>Daniel</v>
      </c>
      <c r="F20" s="23" t="str">
        <f>VLOOKUP($B20,[1]Klasse2!$A$3:$I$112,9,FALSE)</f>
        <v>MSC Linsburg</v>
      </c>
      <c r="G20" s="37"/>
      <c r="H20" s="37">
        <v>3</v>
      </c>
      <c r="I20" s="37">
        <v>2</v>
      </c>
      <c r="J20" s="37"/>
      <c r="K20" s="17">
        <f t="shared" si="0"/>
        <v>5</v>
      </c>
    </row>
    <row r="21" spans="1:11" ht="33" customHeight="1" x14ac:dyDescent="0.25">
      <c r="A21" s="13" t="s">
        <v>25</v>
      </c>
      <c r="B21" s="22">
        <v>297</v>
      </c>
      <c r="C21" s="23">
        <f>VLOOKUP($B21,[1]Klasse2!$A$3:$I$112,6,FALSE)</f>
        <v>0</v>
      </c>
      <c r="D21" s="23" t="str">
        <f>VLOOKUP($B21,[1]Klasse2!$A$3:$I$112,8,FALSE)</f>
        <v>Mohr</v>
      </c>
      <c r="E21" s="23" t="str">
        <f>VLOOKUP($B21,[1]Klasse2!$A$3:$I$112,7,FALSE)</f>
        <v>Jennifer</v>
      </c>
      <c r="F21" s="23">
        <f>VLOOKUP($B21,[1]Klasse2!$A$3:$I$112,9,FALSE)</f>
        <v>0</v>
      </c>
      <c r="G21" s="15"/>
      <c r="H21" s="15">
        <v>1</v>
      </c>
      <c r="I21" s="15">
        <v>1</v>
      </c>
      <c r="J21" s="15"/>
      <c r="K21" s="17">
        <f t="shared" si="0"/>
        <v>2</v>
      </c>
    </row>
    <row r="22" spans="1:11" ht="33" customHeight="1" x14ac:dyDescent="0.25">
      <c r="A22" s="13" t="s">
        <v>26</v>
      </c>
      <c r="B22" s="22">
        <v>209</v>
      </c>
      <c r="C22" s="23">
        <f>VLOOKUP($B22,[1]Klasse2!$A$3:$I$112,6,FALSE)</f>
        <v>0</v>
      </c>
      <c r="D22" s="23" t="str">
        <f>VLOOKUP($B22,[1]Klasse2!$A$3:$I$112,8,FALSE)</f>
        <v>Beier</v>
      </c>
      <c r="E22" s="23" t="str">
        <f>VLOOKUP($B22,[1]Klasse2!$A$3:$I$112,7,FALSE)</f>
        <v xml:space="preserve">Thomas </v>
      </c>
      <c r="F22" s="23">
        <f>VLOOKUP($B22,[1]Klasse2!$A$3:$I$112,9,FALSE)</f>
        <v>0</v>
      </c>
      <c r="G22" s="39"/>
      <c r="H22" s="39"/>
      <c r="I22" s="39"/>
      <c r="J22" s="39"/>
      <c r="K22" s="17">
        <f t="shared" si="0"/>
        <v>0</v>
      </c>
    </row>
    <row r="23" spans="1:11" ht="27.6" customHeight="1" x14ac:dyDescent="0.25">
      <c r="A23" s="13" t="s">
        <v>29</v>
      </c>
      <c r="B23" s="22">
        <v>291</v>
      </c>
      <c r="C23" s="34">
        <f>VLOOKUP($B23,[1]Klasse2!$A$3:$I$112,6,FALSE)</f>
        <v>0</v>
      </c>
      <c r="D23" s="34" t="str">
        <f>VLOOKUP($B23,[1]Klasse2!$A$3:$I$112,8,FALSE)</f>
        <v>Tieben</v>
      </c>
      <c r="E23" s="34" t="str">
        <f>VLOOKUP($B23,[1]Klasse2!$A$3:$I$112,7,FALSE)</f>
        <v>Stefan</v>
      </c>
      <c r="F23" s="34">
        <f>VLOOKUP($B23,[1]Klasse2!$A$3:$I$112,9,FALSE)</f>
        <v>0</v>
      </c>
      <c r="G23" s="16"/>
      <c r="H23" s="16"/>
      <c r="I23" s="16"/>
      <c r="J23" s="16"/>
      <c r="K23" s="17">
        <f t="shared" si="0"/>
        <v>0</v>
      </c>
    </row>
  </sheetData>
  <sortState ref="B4:K23">
    <sortCondition descending="1" ref="K4:K23"/>
    <sortCondition descending="1" ref="I4:I23"/>
    <sortCondition descending="1" ref="H4:H23"/>
    <sortCondition descending="1" ref="G4:G23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&amp;L&amp;12Sachsenberg 15.07.2017&amp;C&amp;"-,Fett"&amp;12www.wacv.de&amp;R&amp;12Seite &amp;P/&amp;N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topLeftCell="A13" zoomScaleNormal="100" workbookViewId="0">
      <selection activeCell="L10" sqref="L10"/>
    </sheetView>
  </sheetViews>
  <sheetFormatPr baseColWidth="10" defaultRowHeight="15" x14ac:dyDescent="0.25"/>
  <cols>
    <col min="1" max="1" width="4.85546875" customWidth="1"/>
    <col min="2" max="2" width="11.42578125" customWidth="1"/>
    <col min="3" max="3" width="13.7109375" bestFit="1" customWidth="1"/>
    <col min="4" max="5" width="15.5703125" customWidth="1"/>
    <col min="6" max="6" width="15.85546875" bestFit="1" customWidth="1"/>
    <col min="7" max="10" width="2.28515625" customWidth="1"/>
    <col min="11" max="11" width="3.7109375" customWidth="1"/>
  </cols>
  <sheetData>
    <row r="1" spans="1:11" ht="47.25" customHeight="1" thickBot="1" x14ac:dyDescent="0.3">
      <c r="A1" s="41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2.5" customHeight="1" thickBot="1" x14ac:dyDescent="0.3">
      <c r="A2" s="5"/>
      <c r="B2" s="6"/>
      <c r="C2" s="7"/>
      <c r="D2" s="7"/>
      <c r="E2" s="7"/>
      <c r="F2" s="8"/>
      <c r="G2" s="18"/>
      <c r="H2" s="19"/>
      <c r="I2" s="19"/>
      <c r="J2" s="20"/>
      <c r="K2" s="21"/>
    </row>
    <row r="3" spans="1:11" ht="67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27</v>
      </c>
      <c r="F3" s="3" t="s">
        <v>0</v>
      </c>
      <c r="G3" s="14">
        <v>1</v>
      </c>
      <c r="H3" s="14">
        <v>2</v>
      </c>
      <c r="I3" s="14">
        <v>3</v>
      </c>
      <c r="J3" s="14">
        <v>4</v>
      </c>
      <c r="K3" s="14" t="s">
        <v>34</v>
      </c>
    </row>
    <row r="4" spans="1:11" ht="33" customHeight="1" x14ac:dyDescent="0.25">
      <c r="A4" s="24" t="s">
        <v>5</v>
      </c>
      <c r="B4" s="25">
        <v>308</v>
      </c>
      <c r="C4" s="23" t="str">
        <f>VLOOKUP($B4,[1]Klasse3!$A$3:$I$112,6,FALSE)</f>
        <v>Werner Motorsport</v>
      </c>
      <c r="D4" s="23" t="str">
        <f>VLOOKUP($B4,[1]Klasse3!$A$3:$I$112,8,FALSE)</f>
        <v>Korte</v>
      </c>
      <c r="E4" s="23" t="str">
        <f>VLOOKUP($B4,[1]Klasse3!$A$3:$I$112,7,FALSE)</f>
        <v>Tobias</v>
      </c>
      <c r="F4" s="23" t="str">
        <f>VLOOKUP($B4,[1]Klasse3!$A$3:$I$112,9,FALSE)</f>
        <v>MSC Oeventrop</v>
      </c>
      <c r="G4" s="37">
        <v>5</v>
      </c>
      <c r="H4" s="37">
        <v>4</v>
      </c>
      <c r="I4" s="37">
        <v>9</v>
      </c>
      <c r="J4" s="37">
        <v>9</v>
      </c>
      <c r="K4" s="17">
        <f t="shared" ref="K4:K17" si="0">SUM(G4:J4)</f>
        <v>27</v>
      </c>
    </row>
    <row r="5" spans="1:11" ht="33" customHeight="1" x14ac:dyDescent="0.25">
      <c r="A5" s="4" t="s">
        <v>6</v>
      </c>
      <c r="B5" s="26">
        <v>351</v>
      </c>
      <c r="C5" s="23">
        <f>VLOOKUP($B5,[1]Klasse3!$A$3:$I$112,6,FALSE)</f>
        <v>0</v>
      </c>
      <c r="D5" s="23" t="str">
        <f>VLOOKUP($B5,[1]Klasse3!$A$3:$I$112,8,FALSE)</f>
        <v>Engelhardt</v>
      </c>
      <c r="E5" s="23" t="str">
        <f>VLOOKUP($B5,[1]Klasse3!$A$3:$I$112,7,FALSE)</f>
        <v>Marc</v>
      </c>
      <c r="F5" s="23">
        <f>VLOOKUP($B5,[1]Klasse3!$A$3:$I$112,9,FALSE)</f>
        <v>0</v>
      </c>
      <c r="G5" s="37">
        <v>3</v>
      </c>
      <c r="H5" s="37">
        <v>9</v>
      </c>
      <c r="I5" s="37">
        <v>6</v>
      </c>
      <c r="J5" s="37">
        <v>7</v>
      </c>
      <c r="K5" s="17">
        <f t="shared" si="0"/>
        <v>25</v>
      </c>
    </row>
    <row r="6" spans="1:11" ht="33" customHeight="1" x14ac:dyDescent="0.25">
      <c r="A6" s="4" t="s">
        <v>7</v>
      </c>
      <c r="B6" s="26">
        <v>383</v>
      </c>
      <c r="C6" s="23" t="str">
        <f>VLOOKUP($B6,[1]Klasse3!$A$3:$I$112,6,FALSE)</f>
        <v>Racing Team Wittmar</v>
      </c>
      <c r="D6" s="23" t="str">
        <f>VLOOKUP($B6,[1]Klasse3!$A$3:$I$112,8,FALSE)</f>
        <v>Frank</v>
      </c>
      <c r="E6" s="23" t="str">
        <f>VLOOKUP($B6,[1]Klasse3!$A$3:$I$112,7,FALSE)</f>
        <v>Martin</v>
      </c>
      <c r="F6" s="23" t="str">
        <f>VLOOKUP($B6,[1]Klasse3!$A$3:$I$112,9,FALSE)</f>
        <v>MSC Hesborn</v>
      </c>
      <c r="G6" s="15">
        <v>6</v>
      </c>
      <c r="H6" s="15">
        <v>6</v>
      </c>
      <c r="I6" s="15">
        <v>7</v>
      </c>
      <c r="J6" s="15">
        <v>6</v>
      </c>
      <c r="K6" s="17">
        <f t="shared" si="0"/>
        <v>25</v>
      </c>
    </row>
    <row r="7" spans="1:11" ht="33" customHeight="1" x14ac:dyDescent="0.25">
      <c r="A7" s="27" t="s">
        <v>33</v>
      </c>
      <c r="B7" s="22">
        <v>311</v>
      </c>
      <c r="C7" s="23">
        <f>VLOOKUP($B7,[1]Klasse3!$A$3:$I$112,6,FALSE)</f>
        <v>0</v>
      </c>
      <c r="D7" s="23" t="str">
        <f>VLOOKUP($B7,[1]Klasse3!$A$3:$I$112,8,FALSE)</f>
        <v>Hetzel</v>
      </c>
      <c r="E7" s="23" t="str">
        <f>VLOOKUP($B7,[1]Klasse3!$A$3:$I$112,7,FALSE)</f>
        <v>Andreas</v>
      </c>
      <c r="F7" s="23">
        <f>VLOOKUP($B7,[1]Klasse3!$A$3:$I$112,9,FALSE)</f>
        <v>0</v>
      </c>
      <c r="G7" s="37">
        <v>2</v>
      </c>
      <c r="H7" s="37"/>
      <c r="I7" s="37">
        <v>6</v>
      </c>
      <c r="J7" s="37">
        <v>5</v>
      </c>
      <c r="K7" s="17">
        <f t="shared" si="0"/>
        <v>13</v>
      </c>
    </row>
    <row r="8" spans="1:11" ht="33" customHeight="1" x14ac:dyDescent="0.25">
      <c r="A8" s="4" t="s">
        <v>12</v>
      </c>
      <c r="B8" s="22">
        <v>349</v>
      </c>
      <c r="C8" s="23" t="str">
        <f>VLOOKUP($B8,[1]Klasse3!$A$3:$I$112,6,FALSE)</f>
        <v>Cross Team Grave</v>
      </c>
      <c r="D8" s="23" t="str">
        <f>VLOOKUP($B8,[1]Klasse3!$A$3:$I$112,8,FALSE)</f>
        <v>Ritterbusch</v>
      </c>
      <c r="E8" s="23" t="str">
        <f>VLOOKUP($B8,[1]Klasse3!$A$3:$I$112,7,FALSE)</f>
        <v>Nils</v>
      </c>
      <c r="F8" s="23">
        <f>VLOOKUP($B8,[1]Klasse3!$A$3:$I$112,9,FALSE)</f>
        <v>0</v>
      </c>
      <c r="G8" s="37">
        <v>1</v>
      </c>
      <c r="H8" s="37">
        <v>3</v>
      </c>
      <c r="I8" s="37">
        <v>5</v>
      </c>
      <c r="J8" s="37">
        <v>4</v>
      </c>
      <c r="K8" s="17">
        <f t="shared" si="0"/>
        <v>13</v>
      </c>
    </row>
    <row r="9" spans="1:11" ht="33" customHeight="1" x14ac:dyDescent="0.25">
      <c r="A9" s="4" t="s">
        <v>13</v>
      </c>
      <c r="B9" s="22">
        <v>391</v>
      </c>
      <c r="C9" s="23">
        <f>VLOOKUP($B9,[1]Klasse3!$A$3:$I$112,6,FALSE)</f>
        <v>0</v>
      </c>
      <c r="D9" s="23" t="str">
        <f>VLOOKUP($B9,[1]Klasse3!$A$3:$I$112,8,FALSE)</f>
        <v>Tieben</v>
      </c>
      <c r="E9" s="23" t="str">
        <f>VLOOKUP($B9,[1]Klasse3!$A$3:$I$112,7,FALSE)</f>
        <v>Stefan</v>
      </c>
      <c r="F9" s="23">
        <f>VLOOKUP($B9,[1]Klasse3!$A$3:$I$112,9,FALSE)</f>
        <v>0</v>
      </c>
      <c r="G9" s="15">
        <v>7</v>
      </c>
      <c r="H9" s="15">
        <v>1</v>
      </c>
      <c r="I9" s="15">
        <v>4</v>
      </c>
      <c r="J9" s="15"/>
      <c r="K9" s="17">
        <f t="shared" si="0"/>
        <v>12</v>
      </c>
    </row>
    <row r="10" spans="1:11" ht="33" customHeight="1" x14ac:dyDescent="0.25">
      <c r="A10" s="27" t="s">
        <v>14</v>
      </c>
      <c r="B10" s="22">
        <v>341</v>
      </c>
      <c r="C10" s="23" t="str">
        <f>VLOOKUP($B10,[1]Klasse3!$A$3:$I$112,6,FALSE)</f>
        <v>Cross Police</v>
      </c>
      <c r="D10" s="23" t="str">
        <f>VLOOKUP($B10,[1]Klasse3!$A$3:$I$112,8,FALSE)</f>
        <v>Kraft</v>
      </c>
      <c r="E10" s="23" t="str">
        <f>VLOOKUP($B10,[1]Klasse3!$A$3:$I$112,7,FALSE)</f>
        <v>Kai</v>
      </c>
      <c r="F10" s="23" t="str">
        <f>VLOOKUP($B10,[1]Klasse3!$A$3:$I$112,9,FALSE)</f>
        <v>ACT Erbach</v>
      </c>
      <c r="G10" s="37">
        <v>4</v>
      </c>
      <c r="H10" s="37">
        <v>2</v>
      </c>
      <c r="I10" s="37">
        <v>2</v>
      </c>
      <c r="J10" s="37">
        <v>1</v>
      </c>
      <c r="K10" s="17">
        <f t="shared" si="0"/>
        <v>9</v>
      </c>
    </row>
    <row r="11" spans="1:11" ht="33" customHeight="1" x14ac:dyDescent="0.25">
      <c r="A11" s="4" t="s">
        <v>15</v>
      </c>
      <c r="B11" s="22">
        <v>352</v>
      </c>
      <c r="C11" s="23" t="str">
        <f>VLOOKUP($B11,[1]Klasse3!$A$3:$I$112,6,FALSE)</f>
        <v>Cross Team Grave</v>
      </c>
      <c r="D11" s="23" t="str">
        <f>VLOOKUP($B11,[1]Klasse3!$A$3:$I$112,8,FALSE)</f>
        <v>Tacke</v>
      </c>
      <c r="E11" s="23" t="str">
        <f>VLOOKUP($B11,[1]Klasse3!$A$3:$I$112,7,FALSE)</f>
        <v xml:space="preserve">Holger </v>
      </c>
      <c r="F11" s="23">
        <f>VLOOKUP($B11,[1]Klasse3!$A$3:$I$112,9,FALSE)</f>
        <v>0</v>
      </c>
      <c r="G11" s="15">
        <v>9</v>
      </c>
      <c r="H11" s="15"/>
      <c r="I11" s="15"/>
      <c r="J11" s="15"/>
      <c r="K11" s="17">
        <f t="shared" si="0"/>
        <v>9</v>
      </c>
    </row>
    <row r="12" spans="1:11" ht="33" customHeight="1" x14ac:dyDescent="0.25">
      <c r="A12" s="4" t="s">
        <v>16</v>
      </c>
      <c r="B12" s="22">
        <v>333</v>
      </c>
      <c r="C12" s="23">
        <f>VLOOKUP($B12,[1]Klasse3!$A$3:$I$112,6,FALSE)</f>
        <v>0</v>
      </c>
      <c r="D12" s="23" t="str">
        <f>VLOOKUP($B12,[1]Klasse3!$A$3:$I$112,8,FALSE)</f>
        <v>Bücker</v>
      </c>
      <c r="E12" s="23" t="str">
        <f>VLOOKUP($B12,[1]Klasse3!$A$3:$I$112,7,FALSE)</f>
        <v>Torsten</v>
      </c>
      <c r="F12" s="23" t="str">
        <f>VLOOKUP($B12,[1]Klasse3!$A$3:$I$112,9,FALSE)</f>
        <v>MSV Diemelsee</v>
      </c>
      <c r="G12" s="37"/>
      <c r="H12" s="37">
        <v>7</v>
      </c>
      <c r="I12" s="37"/>
      <c r="J12" s="37"/>
      <c r="K12" s="17">
        <f t="shared" si="0"/>
        <v>7</v>
      </c>
    </row>
    <row r="13" spans="1:11" ht="33" customHeight="1" x14ac:dyDescent="0.25">
      <c r="A13" s="27" t="s">
        <v>17</v>
      </c>
      <c r="B13" s="22">
        <v>329</v>
      </c>
      <c r="C13" s="23" t="str">
        <f>VLOOKUP($B13,[1]Klasse3!$A$3:$I$112,6,FALSE)</f>
        <v>Cross Police</v>
      </c>
      <c r="D13" s="23" t="str">
        <f>VLOOKUP($B13,[1]Klasse3!$A$3:$I$112,8,FALSE)</f>
        <v>Schmitz</v>
      </c>
      <c r="E13" s="23" t="str">
        <f>VLOOKUP($B13,[1]Klasse3!$A$3:$I$112,7,FALSE)</f>
        <v xml:space="preserve">Carsten </v>
      </c>
      <c r="F13" s="23" t="str">
        <f>VLOOKUP($B13,[1]Klasse3!$A$3:$I$112,9,FALSE)</f>
        <v>MSV Diemelsee</v>
      </c>
      <c r="G13" s="37"/>
      <c r="H13" s="37"/>
      <c r="I13" s="37">
        <v>3</v>
      </c>
      <c r="J13" s="37">
        <v>3</v>
      </c>
      <c r="K13" s="17">
        <f t="shared" si="0"/>
        <v>6</v>
      </c>
    </row>
    <row r="14" spans="1:11" ht="33" customHeight="1" x14ac:dyDescent="0.25">
      <c r="A14" s="4" t="s">
        <v>18</v>
      </c>
      <c r="B14" s="22">
        <v>306</v>
      </c>
      <c r="C14" s="23" t="str">
        <f>VLOOKUP($B14,[1]Klasse3!$A$3:$I$112,6,FALSE)</f>
        <v>Cross Team Grave</v>
      </c>
      <c r="D14" s="23" t="str">
        <f>VLOOKUP($B14,[1]Klasse3!$A$3:$I$112,8,FALSE)</f>
        <v>Arndt</v>
      </c>
      <c r="E14" s="23" t="str">
        <f>VLOOKUP($B14,[1]Klasse3!$A$3:$I$112,7,FALSE)</f>
        <v>Meike</v>
      </c>
      <c r="F14" s="23">
        <f>VLOOKUP($B14,[1]Klasse3!$A$3:$I$112,9,FALSE)</f>
        <v>0</v>
      </c>
      <c r="G14" s="37"/>
      <c r="H14" s="37">
        <v>5</v>
      </c>
      <c r="I14" s="37"/>
      <c r="J14" s="37"/>
      <c r="K14" s="17">
        <f t="shared" si="0"/>
        <v>5</v>
      </c>
    </row>
    <row r="15" spans="1:11" ht="33" customHeight="1" x14ac:dyDescent="0.25">
      <c r="A15" s="4" t="s">
        <v>19</v>
      </c>
      <c r="B15" s="22">
        <v>307</v>
      </c>
      <c r="C15" s="23" t="str">
        <f>VLOOKUP($B15,[1]Klasse3!$A$3:$I$112,6,FALSE)</f>
        <v>Cross Team Grave</v>
      </c>
      <c r="D15" s="23" t="str">
        <f>VLOOKUP($B15,[1]Klasse3!$A$3:$I$112,8,FALSE)</f>
        <v>von Ohlen</v>
      </c>
      <c r="E15" s="23" t="str">
        <f>VLOOKUP($B15,[1]Klasse3!$A$3:$I$112,7,FALSE)</f>
        <v>Björn</v>
      </c>
      <c r="F15" s="23" t="str">
        <f>VLOOKUP($B15,[1]Klasse3!$A$3:$I$112,9,FALSE)</f>
        <v>MSC Delligsen</v>
      </c>
      <c r="G15" s="37"/>
      <c r="H15" s="37"/>
      <c r="I15" s="37">
        <v>1</v>
      </c>
      <c r="J15" s="37">
        <v>2</v>
      </c>
      <c r="K15" s="17">
        <f t="shared" si="0"/>
        <v>3</v>
      </c>
    </row>
    <row r="16" spans="1:11" ht="33" customHeight="1" x14ac:dyDescent="0.25">
      <c r="A16" s="27" t="s">
        <v>20</v>
      </c>
      <c r="B16" s="22">
        <v>313</v>
      </c>
      <c r="C16" s="23">
        <f>VLOOKUP($B16,[1]Klasse3!$A$3:$I$112,6,FALSE)</f>
        <v>0</v>
      </c>
      <c r="D16" s="23" t="str">
        <f>VLOOKUP($B16,[1]Klasse3!$A$3:$I$112,8,FALSE)</f>
        <v>Bierwas</v>
      </c>
      <c r="E16" s="23" t="str">
        <f>VLOOKUP($B16,[1]Klasse3!$A$3:$I$112,7,FALSE)</f>
        <v>Christian</v>
      </c>
      <c r="F16" s="23">
        <f>VLOOKUP($B16,[1]Klasse3!$A$3:$I$112,9,FALSE)</f>
        <v>0</v>
      </c>
      <c r="G16" s="37"/>
      <c r="H16" s="37"/>
      <c r="I16" s="37"/>
      <c r="J16" s="37"/>
      <c r="K16" s="17">
        <f t="shared" si="0"/>
        <v>0</v>
      </c>
    </row>
    <row r="17" spans="1:11" ht="33" customHeight="1" x14ac:dyDescent="0.25">
      <c r="A17" s="4" t="s">
        <v>21</v>
      </c>
      <c r="B17" s="22">
        <v>323</v>
      </c>
      <c r="C17" s="23" t="str">
        <f>VLOOKUP($B17,[1]Klasse3!$A$3:$I$112,6,FALSE)</f>
        <v>RSG Leine-Solling</v>
      </c>
      <c r="D17" s="23" t="str">
        <f>VLOOKUP($B17,[1]Klasse3!$A$3:$I$112,8,FALSE)</f>
        <v>Messerschmidt</v>
      </c>
      <c r="E17" s="23" t="str">
        <f>VLOOKUP($B17,[1]Klasse3!$A$3:$I$112,7,FALSE)</f>
        <v>Roman</v>
      </c>
      <c r="F17" s="23">
        <f>VLOOKUP($B17,[1]Klasse3!$A$3:$I$112,9,FALSE)</f>
        <v>0</v>
      </c>
      <c r="G17" s="37"/>
      <c r="H17" s="37"/>
      <c r="I17" s="37"/>
      <c r="J17" s="37"/>
      <c r="K17" s="17">
        <f t="shared" si="0"/>
        <v>0</v>
      </c>
    </row>
    <row r="18" spans="1:11" ht="33" customHeight="1" x14ac:dyDescent="0.25">
      <c r="A18" s="13" t="s">
        <v>22</v>
      </c>
      <c r="B18" s="22"/>
      <c r="C18" s="23">
        <f>VLOOKUP($B18,[1]Klasse3!$A$3:$I$112,6,FALSE)</f>
        <v>0</v>
      </c>
      <c r="D18" s="23">
        <f>VLOOKUP($B18,[1]Klasse3!$A$3:$I$112,8,FALSE)</f>
        <v>0</v>
      </c>
      <c r="E18" s="23">
        <f>VLOOKUP($B18,[1]Klasse3!$A$3:$I$112,7,FALSE)</f>
        <v>0</v>
      </c>
      <c r="F18" s="23">
        <f>VLOOKUP($B18,[1]Klasse3!$A$3:$I$112,9,FALSE)</f>
        <v>0</v>
      </c>
      <c r="G18" s="15"/>
      <c r="H18" s="15"/>
      <c r="I18" s="15"/>
      <c r="J18" s="15"/>
      <c r="K18" s="17">
        <f t="shared" ref="K18:K22" si="1">SUM(G18:J18)</f>
        <v>0</v>
      </c>
    </row>
    <row r="19" spans="1:11" ht="33" customHeight="1" x14ac:dyDescent="0.25">
      <c r="A19" s="13" t="s">
        <v>23</v>
      </c>
      <c r="B19" s="22"/>
      <c r="C19" s="23">
        <f>VLOOKUP($B19,[1]Klasse3!$A$3:$I$112,6,FALSE)</f>
        <v>0</v>
      </c>
      <c r="D19" s="23">
        <f>VLOOKUP($B19,[1]Klasse3!$A$3:$I$112,8,FALSE)</f>
        <v>0</v>
      </c>
      <c r="E19" s="23">
        <f>VLOOKUP($B19,[1]Klasse3!$A$3:$I$112,7,FALSE)</f>
        <v>0</v>
      </c>
      <c r="F19" s="23">
        <f>VLOOKUP($B19,[1]Klasse3!$A$3:$I$112,9,FALSE)</f>
        <v>0</v>
      </c>
      <c r="G19" s="15"/>
      <c r="H19" s="15"/>
      <c r="I19" s="15"/>
      <c r="J19" s="15"/>
      <c r="K19" s="17">
        <f t="shared" si="1"/>
        <v>0</v>
      </c>
    </row>
    <row r="20" spans="1:11" ht="33" customHeight="1" x14ac:dyDescent="0.25">
      <c r="A20" s="13" t="s">
        <v>24</v>
      </c>
      <c r="B20" s="22"/>
      <c r="C20" s="23">
        <f>VLOOKUP($B20,[1]Klasse3!$A$3:$I$112,6,FALSE)</f>
        <v>0</v>
      </c>
      <c r="D20" s="23">
        <f>VLOOKUP($B20,[1]Klasse3!$A$3:$I$112,8,FALSE)</f>
        <v>0</v>
      </c>
      <c r="E20" s="23">
        <f>VLOOKUP($B20,[1]Klasse3!$A$3:$I$112,7,FALSE)</f>
        <v>0</v>
      </c>
      <c r="F20" s="23">
        <f>VLOOKUP($B20,[1]Klasse3!$A$3:$I$112,9,FALSE)</f>
        <v>0</v>
      </c>
      <c r="G20" s="15"/>
      <c r="H20" s="15"/>
      <c r="I20" s="15"/>
      <c r="J20" s="15"/>
      <c r="K20" s="17">
        <f t="shared" si="1"/>
        <v>0</v>
      </c>
    </row>
    <row r="21" spans="1:11" ht="33" customHeight="1" x14ac:dyDescent="0.25">
      <c r="A21" s="13" t="s">
        <v>25</v>
      </c>
      <c r="B21" s="22"/>
      <c r="C21" s="23">
        <f>VLOOKUP($B21,[1]Klasse3!$A$3:$I$112,6,FALSE)</f>
        <v>0</v>
      </c>
      <c r="D21" s="23">
        <f>VLOOKUP($B21,[1]Klasse3!$A$3:$I$112,8,FALSE)</f>
        <v>0</v>
      </c>
      <c r="E21" s="23">
        <f>VLOOKUP($B21,[1]Klasse3!$A$3:$I$112,7,FALSE)</f>
        <v>0</v>
      </c>
      <c r="F21" s="23">
        <f>VLOOKUP($B21,[1]Klasse3!$A$3:$I$112,9,FALSE)</f>
        <v>0</v>
      </c>
      <c r="G21" s="15"/>
      <c r="H21" s="15"/>
      <c r="I21" s="15"/>
      <c r="J21" s="15"/>
      <c r="K21" s="17">
        <f t="shared" si="1"/>
        <v>0</v>
      </c>
    </row>
    <row r="22" spans="1:11" ht="33" customHeight="1" x14ac:dyDescent="0.25">
      <c r="A22" s="13" t="s">
        <v>26</v>
      </c>
      <c r="B22" s="22"/>
      <c r="C22" s="23">
        <f>VLOOKUP($B22,[1]Klasse3!$A$3:$I$112,6,FALSE)</f>
        <v>0</v>
      </c>
      <c r="D22" s="23">
        <f>VLOOKUP($B22,[1]Klasse3!$A$3:$I$112,8,FALSE)</f>
        <v>0</v>
      </c>
      <c r="E22" s="23">
        <f>VLOOKUP($B22,[1]Klasse3!$A$3:$I$112,7,FALSE)</f>
        <v>0</v>
      </c>
      <c r="F22" s="23">
        <f>VLOOKUP($B22,[1]Klasse3!$A$3:$I$112,9,FALSE)</f>
        <v>0</v>
      </c>
      <c r="G22" s="16"/>
      <c r="H22" s="16"/>
      <c r="I22" s="16"/>
      <c r="J22" s="16"/>
      <c r="K22" s="17">
        <f t="shared" si="1"/>
        <v>0</v>
      </c>
    </row>
  </sheetData>
  <sortState ref="B4:K17">
    <sortCondition descending="1" ref="K4:K17"/>
    <sortCondition descending="1" ref="J4:J17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&amp;L&amp;12Sachsenberg 15.07.2017&amp;C&amp;"-,Fett"&amp;12www.wacv.de&amp;R&amp;12Seite &amp;P/&amp;N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topLeftCell="A3" zoomScaleNormal="100" workbookViewId="0">
      <selection activeCell="L10" sqref="L10"/>
    </sheetView>
  </sheetViews>
  <sheetFormatPr baseColWidth="10" defaultRowHeight="15" x14ac:dyDescent="0.25"/>
  <cols>
    <col min="1" max="1" width="4.85546875" customWidth="1"/>
    <col min="2" max="2" width="11.42578125" customWidth="1"/>
    <col min="3" max="3" width="13.7109375" bestFit="1" customWidth="1"/>
    <col min="4" max="5" width="15.5703125" customWidth="1"/>
    <col min="6" max="6" width="15.85546875" bestFit="1" customWidth="1"/>
    <col min="7" max="10" width="2.28515625" customWidth="1"/>
    <col min="11" max="11" width="3.7109375" customWidth="1"/>
  </cols>
  <sheetData>
    <row r="1" spans="1:11" ht="47.25" customHeight="1" thickBot="1" x14ac:dyDescent="0.3">
      <c r="A1" s="41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2.5" customHeight="1" thickBot="1" x14ac:dyDescent="0.3">
      <c r="A2" s="5"/>
      <c r="B2" s="6"/>
      <c r="C2" s="7"/>
      <c r="D2" s="7"/>
      <c r="E2" s="7"/>
      <c r="F2" s="8"/>
      <c r="G2" s="18"/>
      <c r="H2" s="19"/>
      <c r="I2" s="19"/>
      <c r="J2" s="20"/>
      <c r="K2" s="21"/>
    </row>
    <row r="3" spans="1:11" ht="67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27</v>
      </c>
      <c r="F3" s="3" t="s">
        <v>0</v>
      </c>
      <c r="G3" s="14">
        <v>1</v>
      </c>
      <c r="H3" s="14">
        <v>2</v>
      </c>
      <c r="I3" s="14">
        <v>3</v>
      </c>
      <c r="J3" s="14">
        <v>4</v>
      </c>
      <c r="K3" s="14" t="s">
        <v>34</v>
      </c>
    </row>
    <row r="4" spans="1:11" ht="33" customHeight="1" x14ac:dyDescent="0.25">
      <c r="A4" s="24" t="s">
        <v>5</v>
      </c>
      <c r="B4" s="25">
        <v>451</v>
      </c>
      <c r="C4" s="23" t="str">
        <f>VLOOKUP($B4,[1]Klasse4!$A$3:$I$112,6,FALSE)</f>
        <v>Cross Team Grave</v>
      </c>
      <c r="D4" s="23" t="str">
        <f>VLOOKUP($B4,[1]Klasse4!$A$3:$I$112,8,FALSE)</f>
        <v>Schlüter</v>
      </c>
      <c r="E4" s="23" t="str">
        <f>VLOOKUP($B4,[1]Klasse4!$A$3:$I$112,7,FALSE)</f>
        <v>Tim</v>
      </c>
      <c r="F4" s="23">
        <f>VLOOKUP($B4,[1]Klasse4!$A$3:$I$112,9,FALSE)</f>
        <v>0</v>
      </c>
      <c r="G4" s="37">
        <v>9</v>
      </c>
      <c r="H4" s="37">
        <v>5</v>
      </c>
      <c r="I4" s="37">
        <v>9</v>
      </c>
      <c r="J4" s="37"/>
      <c r="K4" s="17">
        <f t="shared" ref="K4:K10" si="0">SUM(G4:J4)</f>
        <v>23</v>
      </c>
    </row>
    <row r="5" spans="1:11" ht="33" customHeight="1" x14ac:dyDescent="0.25">
      <c r="A5" s="4" t="s">
        <v>6</v>
      </c>
      <c r="B5" s="26">
        <v>415</v>
      </c>
      <c r="C5" s="23" t="str">
        <f>VLOOKUP($B5,[1]Klasse4!$A$3:$I$112,6,FALSE)</f>
        <v>ACT Schadeck</v>
      </c>
      <c r="D5" s="23" t="str">
        <f>VLOOKUP($B5,[1]Klasse4!$A$3:$I$112,8,FALSE)</f>
        <v>Hafner</v>
      </c>
      <c r="E5" s="23" t="str">
        <f>VLOOKUP($B5,[1]Klasse4!$A$3:$I$112,7,FALSE)</f>
        <v>Adrian</v>
      </c>
      <c r="F5" s="23" t="str">
        <f>VLOOKUP($B5,[1]Klasse4!$A$3:$I$112,9,FALSE)</f>
        <v>ACT Schadeck</v>
      </c>
      <c r="G5" s="37">
        <v>7</v>
      </c>
      <c r="H5" s="37">
        <v>7</v>
      </c>
      <c r="I5" s="37">
        <v>6</v>
      </c>
      <c r="J5" s="37"/>
      <c r="K5" s="17">
        <f t="shared" si="0"/>
        <v>20</v>
      </c>
    </row>
    <row r="6" spans="1:11" ht="33" customHeight="1" x14ac:dyDescent="0.25">
      <c r="A6" s="4" t="s">
        <v>7</v>
      </c>
      <c r="B6" s="26">
        <v>414</v>
      </c>
      <c r="C6" s="23" t="str">
        <f>VLOOKUP($B6,[1]Klasse4!$A$3:$I$112,6,FALSE)</f>
        <v>ACT Schadeck</v>
      </c>
      <c r="D6" s="23" t="str">
        <f>VLOOKUP($B6,[1]Klasse4!$A$3:$I$112,8,FALSE)</f>
        <v>Hafner</v>
      </c>
      <c r="E6" s="23" t="str">
        <f>VLOOKUP($B6,[1]Klasse4!$A$3:$I$112,7,FALSE)</f>
        <v>Kersten</v>
      </c>
      <c r="F6" s="23" t="str">
        <f>VLOOKUP($B6,[1]Klasse4!$A$3:$I$112,9,FALSE)</f>
        <v>ACT Schadeck</v>
      </c>
      <c r="G6" s="37"/>
      <c r="H6" s="37">
        <v>9</v>
      </c>
      <c r="I6" s="37">
        <v>7</v>
      </c>
      <c r="J6" s="37"/>
      <c r="K6" s="17">
        <f t="shared" si="0"/>
        <v>16</v>
      </c>
    </row>
    <row r="7" spans="1:11" ht="33" customHeight="1" x14ac:dyDescent="0.25">
      <c r="A7" s="27" t="s">
        <v>33</v>
      </c>
      <c r="B7" s="22">
        <v>425</v>
      </c>
      <c r="C7" s="23" t="str">
        <f>VLOOKUP($B7,[1]Klasse4!$A$3:$I$112,6,FALSE)</f>
        <v>Chaos Racing Team</v>
      </c>
      <c r="D7" s="23" t="str">
        <f>VLOOKUP($B7,[1]Klasse4!$A$3:$I$112,8,FALSE)</f>
        <v>Bischoff</v>
      </c>
      <c r="E7" s="23" t="str">
        <f>VLOOKUP($B7,[1]Klasse4!$A$3:$I$112,7,FALSE)</f>
        <v>Marina</v>
      </c>
      <c r="F7" s="23" t="str">
        <f>VLOOKUP($B7,[1]Klasse4!$A$3:$I$112,9,FALSE)</f>
        <v>RSG Aartal-Eppe</v>
      </c>
      <c r="G7" s="37">
        <v>6</v>
      </c>
      <c r="H7" s="37">
        <v>6</v>
      </c>
      <c r="I7" s="37">
        <v>4</v>
      </c>
      <c r="J7" s="37"/>
      <c r="K7" s="17">
        <f t="shared" si="0"/>
        <v>16</v>
      </c>
    </row>
    <row r="8" spans="1:11" ht="33" customHeight="1" x14ac:dyDescent="0.25">
      <c r="A8" s="4" t="s">
        <v>12</v>
      </c>
      <c r="B8" s="22">
        <v>419</v>
      </c>
      <c r="C8" s="23" t="str">
        <f>VLOOKUP($B8,[1]Klasse4!$A$3:$I$112,6,FALSE)</f>
        <v>MSC Crazy Horses</v>
      </c>
      <c r="D8" s="23" t="str">
        <f>VLOOKUP($B8,[1]Klasse4!$A$3:$I$112,8,FALSE)</f>
        <v>Kumfert</v>
      </c>
      <c r="E8" s="23" t="str">
        <f>VLOOKUP($B8,[1]Klasse4!$A$3:$I$112,7,FALSE)</f>
        <v>Alexander</v>
      </c>
      <c r="F8" s="23" t="str">
        <f>VLOOKUP($B8,[1]Klasse4!$A$3:$I$112,9,FALSE)</f>
        <v>MSC Crazy Horses</v>
      </c>
      <c r="G8" s="37"/>
      <c r="H8" s="37"/>
      <c r="I8" s="37">
        <v>5</v>
      </c>
      <c r="J8" s="37"/>
      <c r="K8" s="17">
        <f t="shared" si="0"/>
        <v>5</v>
      </c>
    </row>
    <row r="9" spans="1:11" ht="33" customHeight="1" x14ac:dyDescent="0.25">
      <c r="A9" s="4" t="s">
        <v>13</v>
      </c>
      <c r="B9" s="22">
        <v>444</v>
      </c>
      <c r="C9" s="23" t="str">
        <f>VLOOKUP($B9,[1]Klasse4!$A$3:$I$112,6,FALSE)</f>
        <v>Hessemop</v>
      </c>
      <c r="D9" s="23" t="str">
        <f>VLOOKUP($B9,[1]Klasse4!$A$3:$I$112,8,FALSE)</f>
        <v>Frese</v>
      </c>
      <c r="E9" s="23" t="str">
        <f>VLOOKUP($B9,[1]Klasse4!$A$3:$I$112,7,FALSE)</f>
        <v>Steven</v>
      </c>
      <c r="F9" s="23" t="str">
        <f>VLOOKUP($B9,[1]Klasse4!$A$3:$I$112,9,FALSE)</f>
        <v>RT Fürstenberg</v>
      </c>
      <c r="G9" s="37"/>
      <c r="H9" s="37"/>
      <c r="I9" s="37"/>
      <c r="J9" s="37"/>
      <c r="K9" s="17">
        <f t="shared" si="0"/>
        <v>0</v>
      </c>
    </row>
    <row r="10" spans="1:11" ht="33" customHeight="1" x14ac:dyDescent="0.25">
      <c r="A10" s="27" t="s">
        <v>14</v>
      </c>
      <c r="B10" s="22"/>
      <c r="C10" s="23">
        <f>VLOOKUP($B10,[1]Klasse4!$A$3:$I$112,6,FALSE)</f>
        <v>0</v>
      </c>
      <c r="D10" s="23">
        <f>VLOOKUP($B10,[1]Klasse4!$A$3:$I$112,8,FALSE)</f>
        <v>0</v>
      </c>
      <c r="E10" s="23">
        <f>VLOOKUP($B10,[1]Klasse4!$A$3:$I$112,7,FALSE)</f>
        <v>0</v>
      </c>
      <c r="F10" s="23">
        <f>VLOOKUP($B10,[1]Klasse4!$A$3:$I$112,9,FALSE)</f>
        <v>0</v>
      </c>
      <c r="G10" s="15"/>
      <c r="H10" s="15"/>
      <c r="I10" s="15"/>
      <c r="J10" s="15"/>
      <c r="K10" s="17">
        <f t="shared" si="0"/>
        <v>0</v>
      </c>
    </row>
    <row r="11" spans="1:11" ht="33" customHeight="1" x14ac:dyDescent="0.25">
      <c r="A11" s="4" t="s">
        <v>15</v>
      </c>
      <c r="B11" s="22"/>
      <c r="C11" s="23">
        <f>VLOOKUP($B11,[1]Klasse4!$A$3:$I$112,6,FALSE)</f>
        <v>0</v>
      </c>
      <c r="D11" s="23">
        <f>VLOOKUP($B11,[1]Klasse4!$A$3:$I$112,8,FALSE)</f>
        <v>0</v>
      </c>
      <c r="E11" s="23">
        <f>VLOOKUP($B11,[1]Klasse4!$A$3:$I$112,7,FALSE)</f>
        <v>0</v>
      </c>
      <c r="F11" s="23">
        <f>VLOOKUP($B11,[1]Klasse4!$A$3:$I$112,9,FALSE)</f>
        <v>0</v>
      </c>
      <c r="G11" s="15"/>
      <c r="H11" s="15"/>
      <c r="I11" s="15"/>
      <c r="J11" s="15"/>
      <c r="K11" s="17">
        <f t="shared" ref="K11:K22" si="1">SUM(G11:J11)</f>
        <v>0</v>
      </c>
    </row>
    <row r="12" spans="1:11" ht="33" customHeight="1" x14ac:dyDescent="0.25">
      <c r="A12" s="4" t="s">
        <v>16</v>
      </c>
      <c r="B12" s="22"/>
      <c r="C12" s="23">
        <f>VLOOKUP($B12,[1]Klasse4!$A$3:$I$112,6,FALSE)</f>
        <v>0</v>
      </c>
      <c r="D12" s="23">
        <f>VLOOKUP($B12,[1]Klasse4!$A$3:$I$112,8,FALSE)</f>
        <v>0</v>
      </c>
      <c r="E12" s="23">
        <f>VLOOKUP($B12,[1]Klasse4!$A$3:$I$112,7,FALSE)</f>
        <v>0</v>
      </c>
      <c r="F12" s="23">
        <f>VLOOKUP($B12,[1]Klasse4!$A$3:$I$112,9,FALSE)</f>
        <v>0</v>
      </c>
      <c r="G12" s="15"/>
      <c r="H12" s="15"/>
      <c r="I12" s="15"/>
      <c r="J12" s="15"/>
      <c r="K12" s="17">
        <f t="shared" si="1"/>
        <v>0</v>
      </c>
    </row>
    <row r="13" spans="1:11" ht="33" customHeight="1" x14ac:dyDescent="0.25">
      <c r="A13" s="27" t="s">
        <v>17</v>
      </c>
      <c r="B13" s="22"/>
      <c r="C13" s="23">
        <f>VLOOKUP($B13,[1]Klasse4!$A$3:$I$112,6,FALSE)</f>
        <v>0</v>
      </c>
      <c r="D13" s="23">
        <f>VLOOKUP($B13,[1]Klasse4!$A$3:$I$112,8,FALSE)</f>
        <v>0</v>
      </c>
      <c r="E13" s="23">
        <f>VLOOKUP($B13,[1]Klasse4!$A$3:$I$112,7,FALSE)</f>
        <v>0</v>
      </c>
      <c r="F13" s="23">
        <f>VLOOKUP($B13,[1]Klasse4!$A$3:$I$112,9,FALSE)</f>
        <v>0</v>
      </c>
      <c r="G13" s="15"/>
      <c r="H13" s="15"/>
      <c r="I13" s="15"/>
      <c r="J13" s="15"/>
      <c r="K13" s="17">
        <f t="shared" si="1"/>
        <v>0</v>
      </c>
    </row>
    <row r="14" spans="1:11" ht="33" customHeight="1" x14ac:dyDescent="0.25">
      <c r="A14" s="4" t="s">
        <v>18</v>
      </c>
      <c r="B14" s="22"/>
      <c r="C14" s="23">
        <f>VLOOKUP($B14,[1]Klasse4!$A$3:$I$112,6,FALSE)</f>
        <v>0</v>
      </c>
      <c r="D14" s="23">
        <f>VLOOKUP($B14,[1]Klasse4!$A$3:$I$112,8,FALSE)</f>
        <v>0</v>
      </c>
      <c r="E14" s="23">
        <f>VLOOKUP($B14,[1]Klasse4!$A$3:$I$112,7,FALSE)</f>
        <v>0</v>
      </c>
      <c r="F14" s="23">
        <f>VLOOKUP($B14,[1]Klasse4!$A$3:$I$112,9,FALSE)</f>
        <v>0</v>
      </c>
      <c r="G14" s="15"/>
      <c r="H14" s="15"/>
      <c r="I14" s="15"/>
      <c r="J14" s="15"/>
      <c r="K14" s="17">
        <f t="shared" si="1"/>
        <v>0</v>
      </c>
    </row>
    <row r="15" spans="1:11" ht="33" customHeight="1" x14ac:dyDescent="0.25">
      <c r="A15" s="4" t="s">
        <v>19</v>
      </c>
      <c r="B15" s="22"/>
      <c r="C15" s="23">
        <f>VLOOKUP($B15,[1]Klasse4!$A$3:$I$112,6,FALSE)</f>
        <v>0</v>
      </c>
      <c r="D15" s="23">
        <f>VLOOKUP($B15,[1]Klasse4!$A$3:$I$112,8,FALSE)</f>
        <v>0</v>
      </c>
      <c r="E15" s="23">
        <f>VLOOKUP($B15,[1]Klasse4!$A$3:$I$112,7,FALSE)</f>
        <v>0</v>
      </c>
      <c r="F15" s="23">
        <f>VLOOKUP($B15,[1]Klasse4!$A$3:$I$112,9,FALSE)</f>
        <v>0</v>
      </c>
      <c r="G15" s="15"/>
      <c r="H15" s="15"/>
      <c r="I15" s="15"/>
      <c r="J15" s="15"/>
      <c r="K15" s="17">
        <f t="shared" si="1"/>
        <v>0</v>
      </c>
    </row>
    <row r="16" spans="1:11" ht="33" customHeight="1" x14ac:dyDescent="0.25">
      <c r="A16" s="27" t="s">
        <v>20</v>
      </c>
      <c r="B16" s="22"/>
      <c r="C16" s="23">
        <f>VLOOKUP($B16,[1]Klasse4!$A$3:$I$112,6,FALSE)</f>
        <v>0</v>
      </c>
      <c r="D16" s="23">
        <f>VLOOKUP($B16,[1]Klasse4!$A$3:$I$112,8,FALSE)</f>
        <v>0</v>
      </c>
      <c r="E16" s="23">
        <f>VLOOKUP($B16,[1]Klasse4!$A$3:$I$112,7,FALSE)</f>
        <v>0</v>
      </c>
      <c r="F16" s="23">
        <f>VLOOKUP($B16,[1]Klasse4!$A$3:$I$112,9,FALSE)</f>
        <v>0</v>
      </c>
      <c r="G16" s="15"/>
      <c r="H16" s="15"/>
      <c r="I16" s="15"/>
      <c r="J16" s="15"/>
      <c r="K16" s="17">
        <f t="shared" si="1"/>
        <v>0</v>
      </c>
    </row>
    <row r="17" spans="1:11" ht="33" customHeight="1" x14ac:dyDescent="0.25">
      <c r="A17" s="4" t="s">
        <v>21</v>
      </c>
      <c r="B17" s="22"/>
      <c r="C17" s="23">
        <f>VLOOKUP($B17,[1]Klasse4!$A$3:$I$112,6,FALSE)</f>
        <v>0</v>
      </c>
      <c r="D17" s="23">
        <f>VLOOKUP($B17,[1]Klasse4!$A$3:$I$112,8,FALSE)</f>
        <v>0</v>
      </c>
      <c r="E17" s="23">
        <f>VLOOKUP($B17,[1]Klasse4!$A$3:$I$112,7,FALSE)</f>
        <v>0</v>
      </c>
      <c r="F17" s="23">
        <f>VLOOKUP($B17,[1]Klasse4!$A$3:$I$112,9,FALSE)</f>
        <v>0</v>
      </c>
      <c r="G17" s="15"/>
      <c r="H17" s="15"/>
      <c r="I17" s="15"/>
      <c r="J17" s="15"/>
      <c r="K17" s="17">
        <f t="shared" si="1"/>
        <v>0</v>
      </c>
    </row>
    <row r="18" spans="1:11" ht="33" customHeight="1" x14ac:dyDescent="0.25">
      <c r="A18" s="13" t="s">
        <v>22</v>
      </c>
      <c r="B18" s="22"/>
      <c r="C18" s="23">
        <f>VLOOKUP($B18,[1]Klasse4!$A$3:$I$112,6,FALSE)</f>
        <v>0</v>
      </c>
      <c r="D18" s="23">
        <f>VLOOKUP($B18,[1]Klasse4!$A$3:$I$112,8,FALSE)</f>
        <v>0</v>
      </c>
      <c r="E18" s="23">
        <f>VLOOKUP($B18,[1]Klasse4!$A$3:$I$112,7,FALSE)</f>
        <v>0</v>
      </c>
      <c r="F18" s="23">
        <f>VLOOKUP($B18,[1]Klasse4!$A$3:$I$112,9,FALSE)</f>
        <v>0</v>
      </c>
      <c r="G18" s="15"/>
      <c r="H18" s="15"/>
      <c r="I18" s="15"/>
      <c r="J18" s="15"/>
      <c r="K18" s="17">
        <f t="shared" si="1"/>
        <v>0</v>
      </c>
    </row>
    <row r="19" spans="1:11" ht="33" customHeight="1" x14ac:dyDescent="0.25">
      <c r="A19" s="13" t="s">
        <v>23</v>
      </c>
      <c r="B19" s="22"/>
      <c r="C19" s="23">
        <f>VLOOKUP($B19,[1]Klasse4!$A$3:$I$112,6,FALSE)</f>
        <v>0</v>
      </c>
      <c r="D19" s="23">
        <f>VLOOKUP($B19,[1]Klasse4!$A$3:$I$112,8,FALSE)</f>
        <v>0</v>
      </c>
      <c r="E19" s="23">
        <f>VLOOKUP($B19,[1]Klasse4!$A$3:$I$112,7,FALSE)</f>
        <v>0</v>
      </c>
      <c r="F19" s="23">
        <f>VLOOKUP($B19,[1]Klasse4!$A$3:$I$112,9,FALSE)</f>
        <v>0</v>
      </c>
      <c r="G19" s="15"/>
      <c r="H19" s="15"/>
      <c r="I19" s="15"/>
      <c r="J19" s="15"/>
      <c r="K19" s="17">
        <f t="shared" si="1"/>
        <v>0</v>
      </c>
    </row>
    <row r="20" spans="1:11" ht="33" customHeight="1" x14ac:dyDescent="0.25">
      <c r="A20" s="13" t="s">
        <v>24</v>
      </c>
      <c r="B20" s="22"/>
      <c r="C20" s="23">
        <f>VLOOKUP($B20,[1]Klasse4!$A$3:$I$112,6,FALSE)</f>
        <v>0</v>
      </c>
      <c r="D20" s="23">
        <f>VLOOKUP($B20,[1]Klasse4!$A$3:$I$112,8,FALSE)</f>
        <v>0</v>
      </c>
      <c r="E20" s="23">
        <f>VLOOKUP($B20,[1]Klasse4!$A$3:$I$112,7,FALSE)</f>
        <v>0</v>
      </c>
      <c r="F20" s="23">
        <f>VLOOKUP($B20,[1]Klasse4!$A$3:$I$112,9,FALSE)</f>
        <v>0</v>
      </c>
      <c r="G20" s="15"/>
      <c r="H20" s="15"/>
      <c r="I20" s="15"/>
      <c r="J20" s="15"/>
      <c r="K20" s="17">
        <f t="shared" si="1"/>
        <v>0</v>
      </c>
    </row>
    <row r="21" spans="1:11" ht="33" customHeight="1" x14ac:dyDescent="0.25">
      <c r="A21" s="13" t="s">
        <v>25</v>
      </c>
      <c r="B21" s="22"/>
      <c r="C21" s="23">
        <f>VLOOKUP($B21,[1]Klasse4!$A$3:$I$112,6,FALSE)</f>
        <v>0</v>
      </c>
      <c r="D21" s="23">
        <f>VLOOKUP($B21,[1]Klasse4!$A$3:$I$112,8,FALSE)</f>
        <v>0</v>
      </c>
      <c r="E21" s="23">
        <f>VLOOKUP($B21,[1]Klasse4!$A$3:$I$112,7,FALSE)</f>
        <v>0</v>
      </c>
      <c r="F21" s="23">
        <f>VLOOKUP($B21,[1]Klasse4!$A$3:$I$112,9,FALSE)</f>
        <v>0</v>
      </c>
      <c r="G21" s="15"/>
      <c r="H21" s="15"/>
      <c r="I21" s="15"/>
      <c r="J21" s="15"/>
      <c r="K21" s="17">
        <f t="shared" si="1"/>
        <v>0</v>
      </c>
    </row>
    <row r="22" spans="1:11" ht="33" customHeight="1" x14ac:dyDescent="0.25">
      <c r="A22" s="13" t="s">
        <v>26</v>
      </c>
      <c r="B22" s="22"/>
      <c r="C22" s="23">
        <f>VLOOKUP($B22,[1]Klasse4!$A$3:$I$112,6,FALSE)</f>
        <v>0</v>
      </c>
      <c r="D22" s="23">
        <f>VLOOKUP($B22,[1]Klasse4!$A$3:$I$112,8,FALSE)</f>
        <v>0</v>
      </c>
      <c r="E22" s="23">
        <f>VLOOKUP($B22,[1]Klasse4!$A$3:$I$112,7,FALSE)</f>
        <v>0</v>
      </c>
      <c r="F22" s="23">
        <f>VLOOKUP($B22,[1]Klasse4!$A$3:$I$112,9,FALSE)</f>
        <v>0</v>
      </c>
      <c r="G22" s="16"/>
      <c r="H22" s="16"/>
      <c r="I22" s="16"/>
      <c r="J22" s="16"/>
      <c r="K22" s="17">
        <f t="shared" si="1"/>
        <v>0</v>
      </c>
    </row>
  </sheetData>
  <sortState ref="B4:K9">
    <sortCondition descending="1" ref="K4:K9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&amp;L&amp;12Sachsenberg 15.07.2017&amp;C&amp;"-,Fett"&amp;12www.wacv.de&amp;R&amp;12Seite &amp;P/&amp;N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topLeftCell="A4" zoomScaleNormal="100" workbookViewId="0">
      <selection activeCell="L10" sqref="L10"/>
    </sheetView>
  </sheetViews>
  <sheetFormatPr baseColWidth="10" defaultRowHeight="15" x14ac:dyDescent="0.25"/>
  <cols>
    <col min="1" max="1" width="4.85546875" customWidth="1"/>
    <col min="2" max="2" width="11.42578125" customWidth="1"/>
    <col min="3" max="3" width="13.7109375" bestFit="1" customWidth="1"/>
    <col min="4" max="5" width="15.5703125" customWidth="1"/>
    <col min="6" max="6" width="15.85546875" bestFit="1" customWidth="1"/>
    <col min="7" max="10" width="2.28515625" customWidth="1"/>
    <col min="11" max="11" width="3.7109375" customWidth="1"/>
  </cols>
  <sheetData>
    <row r="1" spans="1:11" ht="47.25" customHeight="1" thickBot="1" x14ac:dyDescent="0.3">
      <c r="A1" s="41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2.5" customHeight="1" thickBot="1" x14ac:dyDescent="0.3">
      <c r="A2" s="5"/>
      <c r="B2" s="6"/>
      <c r="C2" s="7"/>
      <c r="D2" s="7"/>
      <c r="E2" s="7"/>
      <c r="F2" s="8"/>
      <c r="G2" s="18"/>
      <c r="H2" s="19"/>
      <c r="I2" s="19"/>
      <c r="J2" s="20"/>
      <c r="K2" s="21"/>
    </row>
    <row r="3" spans="1:11" ht="67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27</v>
      </c>
      <c r="F3" s="3" t="s">
        <v>0</v>
      </c>
      <c r="G3" s="14">
        <v>1</v>
      </c>
      <c r="H3" s="14">
        <v>2</v>
      </c>
      <c r="I3" s="14">
        <v>3</v>
      </c>
      <c r="J3" s="14">
        <v>4</v>
      </c>
      <c r="K3" s="14" t="s">
        <v>34</v>
      </c>
    </row>
    <row r="4" spans="1:11" ht="33" customHeight="1" x14ac:dyDescent="0.25">
      <c r="A4" s="24" t="s">
        <v>5</v>
      </c>
      <c r="B4" s="25">
        <v>601</v>
      </c>
      <c r="C4" s="23">
        <f>VLOOKUP($B4,[1]Klasse6!$A$3:$I$112,6,FALSE)</f>
        <v>0</v>
      </c>
      <c r="D4" s="23" t="str">
        <f>VLOOKUP($B4,[1]Klasse6!$A$3:$I$112,8,FALSE)</f>
        <v>Staude</v>
      </c>
      <c r="E4" s="23" t="str">
        <f>VLOOKUP($B4,[1]Klasse6!$A$3:$I$112,7,FALSE)</f>
        <v>Frank</v>
      </c>
      <c r="F4" s="23">
        <f>VLOOKUP($B4,[1]Klasse6!$A$3:$I$112,9,FALSE)</f>
        <v>0</v>
      </c>
      <c r="G4" s="37">
        <v>9</v>
      </c>
      <c r="H4" s="37">
        <v>7</v>
      </c>
      <c r="I4" s="37">
        <v>7</v>
      </c>
      <c r="J4" s="37"/>
      <c r="K4" s="17">
        <f t="shared" ref="K4:K11" si="0">SUM(G4:J4)</f>
        <v>23</v>
      </c>
    </row>
    <row r="5" spans="1:11" ht="33" customHeight="1" x14ac:dyDescent="0.25">
      <c r="A5" s="4" t="s">
        <v>6</v>
      </c>
      <c r="B5" s="26">
        <v>652</v>
      </c>
      <c r="C5" s="23" t="str">
        <f>VLOOKUP($B5,[1]Klasse6!$A$3:$I$112,6,FALSE)</f>
        <v>Team Weitenberg</v>
      </c>
      <c r="D5" s="23" t="str">
        <f>VLOOKUP($B5,[1]Klasse6!$A$3:$I$112,8,FALSE)</f>
        <v>Weitenberg</v>
      </c>
      <c r="E5" s="23" t="str">
        <f>VLOOKUP($B5,[1]Klasse6!$A$3:$I$112,7,FALSE)</f>
        <v>Tobias</v>
      </c>
      <c r="F5" s="23" t="str">
        <f>VLOOKUP($B5,[1]Klasse6!$A$3:$I$112,9,FALSE)</f>
        <v>AC Vellern</v>
      </c>
      <c r="G5" s="37">
        <v>7</v>
      </c>
      <c r="H5" s="37">
        <v>9</v>
      </c>
      <c r="I5" s="37">
        <v>6</v>
      </c>
      <c r="J5" s="37"/>
      <c r="K5" s="17">
        <f t="shared" si="0"/>
        <v>22</v>
      </c>
    </row>
    <row r="6" spans="1:11" ht="33" customHeight="1" x14ac:dyDescent="0.25">
      <c r="A6" s="4" t="s">
        <v>7</v>
      </c>
      <c r="B6" s="26">
        <v>666</v>
      </c>
      <c r="C6" s="23" t="str">
        <f>VLOOKUP($B6,[1]Klasse6!$A$3:$I$112,6,FALSE)</f>
        <v>Team Heiderbach</v>
      </c>
      <c r="D6" s="23" t="str">
        <f>VLOOKUP($B6,[1]Klasse6!$A$3:$I$112,8,FALSE)</f>
        <v>Rosenberg</v>
      </c>
      <c r="E6" s="23" t="str">
        <f>VLOOKUP($B6,[1]Klasse6!$A$3:$I$112,7,FALSE)</f>
        <v>Dirk</v>
      </c>
      <c r="F6" s="23" t="str">
        <f>VLOOKUP($B6,[1]Klasse6!$A$3:$I$112,9,FALSE)</f>
        <v>Team Heiderbach</v>
      </c>
      <c r="G6" s="37">
        <v>4</v>
      </c>
      <c r="H6" s="37">
        <v>6</v>
      </c>
      <c r="I6" s="37">
        <v>9</v>
      </c>
      <c r="J6" s="37"/>
      <c r="K6" s="17">
        <f t="shared" si="0"/>
        <v>19</v>
      </c>
    </row>
    <row r="7" spans="1:11" ht="33" customHeight="1" x14ac:dyDescent="0.25">
      <c r="A7" s="27" t="s">
        <v>33</v>
      </c>
      <c r="B7" s="22">
        <v>612</v>
      </c>
      <c r="C7" s="23">
        <f>VLOOKUP($B7,[1]Klasse6!$A$3:$I$112,6,FALSE)</f>
        <v>0</v>
      </c>
      <c r="D7" s="23" t="str">
        <f>VLOOKUP($B7,[1]Klasse6!$A$3:$I$112,8,FALSE)</f>
        <v>Tilp</v>
      </c>
      <c r="E7" s="23" t="str">
        <f>VLOOKUP($B7,[1]Klasse6!$A$3:$I$112,7,FALSE)</f>
        <v>Andreas</v>
      </c>
      <c r="F7" s="23">
        <f>VLOOKUP($B7,[1]Klasse6!$A$3:$I$112,9,FALSE)</f>
        <v>0</v>
      </c>
      <c r="G7" s="37">
        <v>6</v>
      </c>
      <c r="H7" s="37">
        <v>5</v>
      </c>
      <c r="I7" s="37">
        <v>5</v>
      </c>
      <c r="J7" s="37"/>
      <c r="K7" s="17">
        <f t="shared" si="0"/>
        <v>16</v>
      </c>
    </row>
    <row r="8" spans="1:11" ht="33" customHeight="1" x14ac:dyDescent="0.25">
      <c r="A8" s="4" t="s">
        <v>12</v>
      </c>
      <c r="B8" s="22">
        <v>625</v>
      </c>
      <c r="C8" s="23" t="str">
        <f>VLOOKUP($B8,[1]Klasse6!$A$3:$I$112,6,FALSE)</f>
        <v>Cross Team Grave</v>
      </c>
      <c r="D8" s="23" t="str">
        <f>VLOOKUP($B8,[1]Klasse6!$A$3:$I$112,8,FALSE)</f>
        <v>Hümme</v>
      </c>
      <c r="E8" s="23" t="str">
        <f>VLOOKUP($B8,[1]Klasse6!$A$3:$I$112,7,FALSE)</f>
        <v>Pascal</v>
      </c>
      <c r="F8" s="23">
        <f>VLOOKUP($B8,[1]Klasse6!$A$3:$I$112,9,FALSE)</f>
        <v>0</v>
      </c>
      <c r="G8" s="37">
        <v>5</v>
      </c>
      <c r="H8" s="37">
        <v>3</v>
      </c>
      <c r="I8" s="37">
        <v>4</v>
      </c>
      <c r="J8" s="37"/>
      <c r="K8" s="17">
        <f t="shared" si="0"/>
        <v>12</v>
      </c>
    </row>
    <row r="9" spans="1:11" ht="33" customHeight="1" x14ac:dyDescent="0.25">
      <c r="A9" s="4" t="s">
        <v>13</v>
      </c>
      <c r="B9" s="22">
        <v>693</v>
      </c>
      <c r="C9" s="23">
        <f>VLOOKUP($B9,[1]Klasse6!$A$3:$I$112,6,FALSE)</f>
        <v>0</v>
      </c>
      <c r="D9" s="23" t="str">
        <f>VLOOKUP($B9,[1]Klasse6!$A$3:$I$112,8,FALSE)</f>
        <v>Müller</v>
      </c>
      <c r="E9" s="23" t="str">
        <f>VLOOKUP($B9,[1]Klasse6!$A$3:$I$112,7,FALSE)</f>
        <v>Alexander</v>
      </c>
      <c r="F9" s="23">
        <f>VLOOKUP($B9,[1]Klasse6!$A$3:$I$112,9,FALSE)</f>
        <v>0</v>
      </c>
      <c r="G9" s="15">
        <v>3</v>
      </c>
      <c r="H9" s="15">
        <v>4</v>
      </c>
      <c r="I9" s="15"/>
      <c r="J9" s="15"/>
      <c r="K9" s="17">
        <f t="shared" si="0"/>
        <v>7</v>
      </c>
    </row>
    <row r="10" spans="1:11" ht="33" customHeight="1" x14ac:dyDescent="0.25">
      <c r="A10" s="27" t="s">
        <v>14</v>
      </c>
      <c r="B10" s="22">
        <v>613</v>
      </c>
      <c r="C10" s="23">
        <f>VLOOKUP($B10,[1]Klasse6!$A$3:$I$112,6,FALSE)</f>
        <v>0</v>
      </c>
      <c r="D10" s="23" t="str">
        <f>VLOOKUP($B10,[1]Klasse6!$A$3:$I$112,8,FALSE)</f>
        <v>Bierwas</v>
      </c>
      <c r="E10" s="23" t="str">
        <f>VLOOKUP($B10,[1]Klasse6!$A$3:$I$112,7,FALSE)</f>
        <v>Christian</v>
      </c>
      <c r="F10" s="23">
        <f>VLOOKUP($B10,[1]Klasse6!$A$3:$I$112,9,FALSE)</f>
        <v>0</v>
      </c>
      <c r="G10" s="37">
        <v>2</v>
      </c>
      <c r="H10" s="37"/>
      <c r="I10" s="37"/>
      <c r="J10" s="37"/>
      <c r="K10" s="17">
        <f t="shared" si="0"/>
        <v>2</v>
      </c>
    </row>
    <row r="11" spans="1:11" ht="33" customHeight="1" x14ac:dyDescent="0.25">
      <c r="A11" s="4" t="s">
        <v>15</v>
      </c>
      <c r="B11" s="22">
        <v>636</v>
      </c>
      <c r="C11" s="23">
        <f>VLOOKUP($B11,[1]Klasse6!$A$3:$I$112,6,FALSE)</f>
        <v>0</v>
      </c>
      <c r="D11" s="23" t="str">
        <f>VLOOKUP($B11,[1]Klasse6!$A$3:$I$112,8,FALSE)</f>
        <v>Hartwich</v>
      </c>
      <c r="E11" s="23" t="str">
        <f>VLOOKUP($B11,[1]Klasse6!$A$3:$I$112,7,FALSE)</f>
        <v>Oleg</v>
      </c>
      <c r="F11" s="23">
        <f>VLOOKUP($B11,[1]Klasse6!$A$3:$I$112,9,FALSE)</f>
        <v>0</v>
      </c>
      <c r="G11" s="37"/>
      <c r="H11" s="37"/>
      <c r="I11" s="37"/>
      <c r="J11" s="37"/>
      <c r="K11" s="17">
        <f t="shared" si="0"/>
        <v>0</v>
      </c>
    </row>
    <row r="12" spans="1:11" ht="33" customHeight="1" x14ac:dyDescent="0.25">
      <c r="A12" s="4" t="s">
        <v>16</v>
      </c>
      <c r="B12" s="22"/>
      <c r="C12" s="23">
        <f>VLOOKUP($B12,[1]Klasse6!$A$3:$I$112,6,FALSE)</f>
        <v>0</v>
      </c>
      <c r="D12" s="23">
        <f>VLOOKUP($B12,[1]Klasse6!$A$3:$I$112,8,FALSE)</f>
        <v>0</v>
      </c>
      <c r="E12" s="23">
        <f>VLOOKUP($B12,[1]Klasse6!$A$3:$I$112,7,FALSE)</f>
        <v>0</v>
      </c>
      <c r="F12" s="23">
        <f>VLOOKUP($B12,[1]Klasse6!$A$3:$I$112,9,FALSE)</f>
        <v>0</v>
      </c>
      <c r="G12" s="15"/>
      <c r="H12" s="15"/>
      <c r="I12" s="15"/>
      <c r="J12" s="15"/>
      <c r="K12" s="17">
        <f t="shared" ref="K12:K22" si="1">SUM(G12:J12)</f>
        <v>0</v>
      </c>
    </row>
    <row r="13" spans="1:11" ht="33" customHeight="1" x14ac:dyDescent="0.25">
      <c r="A13" s="27" t="s">
        <v>17</v>
      </c>
      <c r="B13" s="22"/>
      <c r="C13" s="23">
        <f>VLOOKUP($B13,[1]Klasse6!$A$3:$I$112,6,FALSE)</f>
        <v>0</v>
      </c>
      <c r="D13" s="23">
        <f>VLOOKUP($B13,[1]Klasse6!$A$3:$I$112,8,FALSE)</f>
        <v>0</v>
      </c>
      <c r="E13" s="23">
        <f>VLOOKUP($B13,[1]Klasse6!$A$3:$I$112,7,FALSE)</f>
        <v>0</v>
      </c>
      <c r="F13" s="23">
        <f>VLOOKUP($B13,[1]Klasse6!$A$3:$I$112,9,FALSE)</f>
        <v>0</v>
      </c>
      <c r="G13" s="15"/>
      <c r="H13" s="15"/>
      <c r="I13" s="15"/>
      <c r="J13" s="15"/>
      <c r="K13" s="17">
        <f t="shared" si="1"/>
        <v>0</v>
      </c>
    </row>
    <row r="14" spans="1:11" ht="33" customHeight="1" x14ac:dyDescent="0.25">
      <c r="A14" s="4" t="s">
        <v>18</v>
      </c>
      <c r="B14" s="22"/>
      <c r="C14" s="23">
        <f>VLOOKUP($B14,[1]Klasse6!$A$3:$I$112,6,FALSE)</f>
        <v>0</v>
      </c>
      <c r="D14" s="23">
        <f>VLOOKUP($B14,[1]Klasse6!$A$3:$I$112,8,FALSE)</f>
        <v>0</v>
      </c>
      <c r="E14" s="23">
        <f>VLOOKUP($B14,[1]Klasse6!$A$3:$I$112,7,FALSE)</f>
        <v>0</v>
      </c>
      <c r="F14" s="23">
        <f>VLOOKUP($B14,[1]Klasse6!$A$3:$I$112,9,FALSE)</f>
        <v>0</v>
      </c>
      <c r="G14" s="15"/>
      <c r="H14" s="15"/>
      <c r="I14" s="15"/>
      <c r="J14" s="15"/>
      <c r="K14" s="17">
        <f t="shared" si="1"/>
        <v>0</v>
      </c>
    </row>
    <row r="15" spans="1:11" ht="33" customHeight="1" x14ac:dyDescent="0.25">
      <c r="A15" s="4" t="s">
        <v>19</v>
      </c>
      <c r="B15" s="22"/>
      <c r="C15" s="23">
        <f>VLOOKUP($B15,[1]Klasse6!$A$3:$I$112,6,FALSE)</f>
        <v>0</v>
      </c>
      <c r="D15" s="23">
        <f>VLOOKUP($B15,[1]Klasse6!$A$3:$I$112,8,FALSE)</f>
        <v>0</v>
      </c>
      <c r="E15" s="23">
        <f>VLOOKUP($B15,[1]Klasse6!$A$3:$I$112,7,FALSE)</f>
        <v>0</v>
      </c>
      <c r="F15" s="23">
        <f>VLOOKUP($B15,[1]Klasse6!$A$3:$I$112,9,FALSE)</f>
        <v>0</v>
      </c>
      <c r="G15" s="15"/>
      <c r="H15" s="15"/>
      <c r="I15" s="15"/>
      <c r="J15" s="15"/>
      <c r="K15" s="17">
        <f t="shared" si="1"/>
        <v>0</v>
      </c>
    </row>
    <row r="16" spans="1:11" ht="33" customHeight="1" x14ac:dyDescent="0.25">
      <c r="A16" s="27" t="s">
        <v>20</v>
      </c>
      <c r="B16" s="22"/>
      <c r="C16" s="23">
        <f>VLOOKUP($B16,[1]Klasse6!$A$3:$I$112,6,FALSE)</f>
        <v>0</v>
      </c>
      <c r="D16" s="23">
        <f>VLOOKUP($B16,[1]Klasse6!$A$3:$I$112,8,FALSE)</f>
        <v>0</v>
      </c>
      <c r="E16" s="23">
        <f>VLOOKUP($B16,[1]Klasse6!$A$3:$I$112,7,FALSE)</f>
        <v>0</v>
      </c>
      <c r="F16" s="23">
        <f>VLOOKUP($B16,[1]Klasse6!$A$3:$I$112,9,FALSE)</f>
        <v>0</v>
      </c>
      <c r="G16" s="15"/>
      <c r="H16" s="15"/>
      <c r="I16" s="15"/>
      <c r="J16" s="15"/>
      <c r="K16" s="17">
        <f t="shared" si="1"/>
        <v>0</v>
      </c>
    </row>
    <row r="17" spans="1:11" ht="33" customHeight="1" x14ac:dyDescent="0.25">
      <c r="A17" s="4" t="s">
        <v>21</v>
      </c>
      <c r="B17" s="22"/>
      <c r="C17" s="23">
        <f>VLOOKUP($B17,[1]Klasse6!$A$3:$I$112,6,FALSE)</f>
        <v>0</v>
      </c>
      <c r="D17" s="23">
        <f>VLOOKUP($B17,[1]Klasse6!$A$3:$I$112,8,FALSE)</f>
        <v>0</v>
      </c>
      <c r="E17" s="23">
        <f>VLOOKUP($B17,[1]Klasse6!$A$3:$I$112,7,FALSE)</f>
        <v>0</v>
      </c>
      <c r="F17" s="23">
        <f>VLOOKUP($B17,[1]Klasse6!$A$3:$I$112,9,FALSE)</f>
        <v>0</v>
      </c>
      <c r="G17" s="15"/>
      <c r="H17" s="15"/>
      <c r="I17" s="15"/>
      <c r="J17" s="15"/>
      <c r="K17" s="17">
        <f t="shared" si="1"/>
        <v>0</v>
      </c>
    </row>
    <row r="18" spans="1:11" ht="33" customHeight="1" x14ac:dyDescent="0.25">
      <c r="A18" s="13" t="s">
        <v>22</v>
      </c>
      <c r="B18" s="22"/>
      <c r="C18" s="23">
        <f>VLOOKUP($B18,[1]Klasse6!$A$3:$I$112,6,FALSE)</f>
        <v>0</v>
      </c>
      <c r="D18" s="23">
        <f>VLOOKUP($B18,[1]Klasse6!$A$3:$I$112,8,FALSE)</f>
        <v>0</v>
      </c>
      <c r="E18" s="23">
        <f>VLOOKUP($B18,[1]Klasse6!$A$3:$I$112,7,FALSE)</f>
        <v>0</v>
      </c>
      <c r="F18" s="23">
        <f>VLOOKUP($B18,[1]Klasse6!$A$3:$I$112,9,FALSE)</f>
        <v>0</v>
      </c>
      <c r="G18" s="15"/>
      <c r="H18" s="15"/>
      <c r="I18" s="15"/>
      <c r="J18" s="15"/>
      <c r="K18" s="17">
        <f t="shared" si="1"/>
        <v>0</v>
      </c>
    </row>
    <row r="19" spans="1:11" ht="33" customHeight="1" x14ac:dyDescent="0.25">
      <c r="A19" s="13" t="s">
        <v>23</v>
      </c>
      <c r="B19" s="22"/>
      <c r="C19" s="23">
        <f>VLOOKUP($B19,[1]Klasse6!$A$3:$I$112,6,FALSE)</f>
        <v>0</v>
      </c>
      <c r="D19" s="23">
        <f>VLOOKUP($B19,[1]Klasse6!$A$3:$I$112,8,FALSE)</f>
        <v>0</v>
      </c>
      <c r="E19" s="23">
        <f>VLOOKUP($B19,[1]Klasse6!$A$3:$I$112,7,FALSE)</f>
        <v>0</v>
      </c>
      <c r="F19" s="23">
        <f>VLOOKUP($B19,[1]Klasse6!$A$3:$I$112,9,FALSE)</f>
        <v>0</v>
      </c>
      <c r="G19" s="15"/>
      <c r="H19" s="15"/>
      <c r="I19" s="15"/>
      <c r="J19" s="15"/>
      <c r="K19" s="17">
        <f t="shared" si="1"/>
        <v>0</v>
      </c>
    </row>
    <row r="20" spans="1:11" ht="33" customHeight="1" x14ac:dyDescent="0.25">
      <c r="A20" s="13" t="s">
        <v>24</v>
      </c>
      <c r="B20" s="22"/>
      <c r="C20" s="23">
        <f>VLOOKUP($B20,[1]Klasse6!$A$3:$I$112,6,FALSE)</f>
        <v>0</v>
      </c>
      <c r="D20" s="23">
        <f>VLOOKUP($B20,[1]Klasse6!$A$3:$I$112,8,FALSE)</f>
        <v>0</v>
      </c>
      <c r="E20" s="23">
        <f>VLOOKUP($B20,[1]Klasse6!$A$3:$I$112,7,FALSE)</f>
        <v>0</v>
      </c>
      <c r="F20" s="23">
        <f>VLOOKUP($B20,[1]Klasse6!$A$3:$I$112,9,FALSE)</f>
        <v>0</v>
      </c>
      <c r="G20" s="15"/>
      <c r="H20" s="15"/>
      <c r="I20" s="15"/>
      <c r="J20" s="15"/>
      <c r="K20" s="17">
        <f t="shared" si="1"/>
        <v>0</v>
      </c>
    </row>
    <row r="21" spans="1:11" ht="33" customHeight="1" x14ac:dyDescent="0.25">
      <c r="A21" s="13" t="s">
        <v>25</v>
      </c>
      <c r="B21" s="22"/>
      <c r="C21" s="23">
        <f>VLOOKUP($B21,[1]Klasse6!$A$3:$I$112,6,FALSE)</f>
        <v>0</v>
      </c>
      <c r="D21" s="23">
        <f>VLOOKUP($B21,[1]Klasse6!$A$3:$I$112,8,FALSE)</f>
        <v>0</v>
      </c>
      <c r="E21" s="23">
        <f>VLOOKUP($B21,[1]Klasse6!$A$3:$I$112,7,FALSE)</f>
        <v>0</v>
      </c>
      <c r="F21" s="23">
        <f>VLOOKUP($B21,[1]Klasse6!$A$3:$I$112,9,FALSE)</f>
        <v>0</v>
      </c>
      <c r="G21" s="15"/>
      <c r="H21" s="15"/>
      <c r="I21" s="15"/>
      <c r="J21" s="15"/>
      <c r="K21" s="17">
        <f t="shared" si="1"/>
        <v>0</v>
      </c>
    </row>
    <row r="22" spans="1:11" ht="33" customHeight="1" x14ac:dyDescent="0.25">
      <c r="A22" s="13" t="s">
        <v>26</v>
      </c>
      <c r="B22" s="22"/>
      <c r="C22" s="23">
        <f>VLOOKUP($B22,[1]Klasse6!$A$3:$I$112,6,FALSE)</f>
        <v>0</v>
      </c>
      <c r="D22" s="23">
        <f>VLOOKUP($B22,[1]Klasse6!$A$3:$I$112,8,FALSE)</f>
        <v>0</v>
      </c>
      <c r="E22" s="23">
        <f>VLOOKUP($B22,[1]Klasse6!$A$3:$I$112,7,FALSE)</f>
        <v>0</v>
      </c>
      <c r="F22" s="23">
        <f>VLOOKUP($B22,[1]Klasse6!$A$3:$I$112,9,FALSE)</f>
        <v>0</v>
      </c>
      <c r="G22" s="16"/>
      <c r="H22" s="16"/>
      <c r="I22" s="16"/>
      <c r="J22" s="16"/>
      <c r="K22" s="17">
        <f t="shared" si="1"/>
        <v>0</v>
      </c>
    </row>
  </sheetData>
  <sortState ref="B4:K11">
    <sortCondition descending="1" ref="K4:K11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&amp;L&amp;12Sachsenberg 15.07.2017&amp;C&amp;"-,Fett"&amp;12www.wacv.de&amp;R&amp;12Seite &amp;P/&amp;N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topLeftCell="A4" zoomScaleNormal="100" workbookViewId="0">
      <selection activeCell="L10" sqref="L10"/>
    </sheetView>
  </sheetViews>
  <sheetFormatPr baseColWidth="10" defaultRowHeight="15" x14ac:dyDescent="0.25"/>
  <cols>
    <col min="1" max="1" width="4.85546875" customWidth="1"/>
    <col min="2" max="2" width="11.42578125" customWidth="1"/>
    <col min="3" max="3" width="13.7109375" bestFit="1" customWidth="1"/>
    <col min="4" max="5" width="15.5703125" customWidth="1"/>
    <col min="6" max="6" width="15.85546875" bestFit="1" customWidth="1"/>
    <col min="7" max="10" width="2.28515625" customWidth="1"/>
    <col min="11" max="11" width="3.7109375" customWidth="1"/>
  </cols>
  <sheetData>
    <row r="1" spans="1:11" ht="47.25" customHeight="1" thickBot="1" x14ac:dyDescent="0.3">
      <c r="A1" s="41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2.5" customHeight="1" thickBot="1" x14ac:dyDescent="0.3">
      <c r="A2" s="5"/>
      <c r="B2" s="6"/>
      <c r="C2" s="7"/>
      <c r="D2" s="7"/>
      <c r="E2" s="7"/>
      <c r="F2" s="8"/>
      <c r="G2" s="18"/>
      <c r="H2" s="19"/>
      <c r="I2" s="19"/>
      <c r="J2" s="20"/>
      <c r="K2" s="21"/>
    </row>
    <row r="3" spans="1:11" ht="67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27</v>
      </c>
      <c r="F3" s="3" t="s">
        <v>0</v>
      </c>
      <c r="G3" s="14">
        <v>1</v>
      </c>
      <c r="H3" s="14">
        <v>2</v>
      </c>
      <c r="I3" s="14">
        <v>3</v>
      </c>
      <c r="J3" s="14">
        <v>4</v>
      </c>
      <c r="K3" s="14" t="s">
        <v>34</v>
      </c>
    </row>
    <row r="4" spans="1:11" ht="33" customHeight="1" x14ac:dyDescent="0.25">
      <c r="A4" s="24" t="s">
        <v>5</v>
      </c>
      <c r="B4" s="25">
        <v>795</v>
      </c>
      <c r="C4" s="23">
        <f>VLOOKUP($B4,[1]Klasse7!$A$3:$I$112,6,FALSE)</f>
        <v>0</v>
      </c>
      <c r="D4" s="23" t="str">
        <f>VLOOKUP($B4,[1]Klasse7!$A$3:$I$112,8,FALSE)</f>
        <v>Koolen</v>
      </c>
      <c r="E4" s="23" t="str">
        <f>VLOOKUP($B4,[1]Klasse7!$A$3:$I$112,7,FALSE)</f>
        <v>Han</v>
      </c>
      <c r="F4" s="23">
        <f>VLOOKUP($B4,[1]Klasse7!$A$3:$I$112,9,FALSE)</f>
        <v>0</v>
      </c>
      <c r="G4" s="15">
        <v>9</v>
      </c>
      <c r="H4" s="15">
        <v>9</v>
      </c>
      <c r="I4" s="15">
        <v>9</v>
      </c>
      <c r="J4" s="15"/>
      <c r="K4" s="17">
        <f t="shared" ref="K4:K10" si="0">SUM(G4:J4)</f>
        <v>27</v>
      </c>
    </row>
    <row r="5" spans="1:11" ht="33" customHeight="1" x14ac:dyDescent="0.25">
      <c r="A5" s="4" t="s">
        <v>6</v>
      </c>
      <c r="B5" s="26">
        <v>744</v>
      </c>
      <c r="C5" s="23" t="str">
        <f>VLOOKUP($B5,[1]Klasse7!$A$3:$I$112,6,FALSE)</f>
        <v>Team Kraas</v>
      </c>
      <c r="D5" s="23" t="str">
        <f>VLOOKUP($B5,[1]Klasse7!$A$3:$I$112,8,FALSE)</f>
        <v>Kraas</v>
      </c>
      <c r="E5" s="23" t="str">
        <f>VLOOKUP($B5,[1]Klasse7!$A$3:$I$112,7,FALSE)</f>
        <v>Jens</v>
      </c>
      <c r="F5" s="23" t="str">
        <f>VLOOKUP($B5,[1]Klasse7!$A$3:$I$112,9,FALSE)</f>
        <v>MC Sachsenberg</v>
      </c>
      <c r="G5" s="15">
        <v>7</v>
      </c>
      <c r="H5" s="15">
        <v>7</v>
      </c>
      <c r="I5" s="15">
        <v>6</v>
      </c>
      <c r="J5" s="15"/>
      <c r="K5" s="17">
        <f t="shared" si="0"/>
        <v>20</v>
      </c>
    </row>
    <row r="6" spans="1:11" ht="33" customHeight="1" x14ac:dyDescent="0.25">
      <c r="A6" s="4" t="s">
        <v>7</v>
      </c>
      <c r="B6" s="26">
        <v>746</v>
      </c>
      <c r="C6" s="23" t="str">
        <f>VLOOKUP($B6,[1]Klasse7!$A$3:$I$112,6,FALSE)</f>
        <v>RSG Leine-Solling</v>
      </c>
      <c r="D6" s="23" t="str">
        <f>VLOOKUP($B6,[1]Klasse7!$A$3:$I$112,8,FALSE)</f>
        <v>Wolf</v>
      </c>
      <c r="E6" s="23" t="str">
        <f>VLOOKUP($B6,[1]Klasse7!$A$3:$I$112,7,FALSE)</f>
        <v>Björn</v>
      </c>
      <c r="F6" s="23" t="str">
        <f>VLOOKUP($B6,[1]Klasse7!$A$3:$I$112,9,FALSE)</f>
        <v>MSF Dassel Mackensen</v>
      </c>
      <c r="G6" s="15">
        <v>6</v>
      </c>
      <c r="H6" s="15">
        <v>6</v>
      </c>
      <c r="I6" s="15">
        <v>7</v>
      </c>
      <c r="J6" s="15"/>
      <c r="K6" s="17">
        <f t="shared" si="0"/>
        <v>19</v>
      </c>
    </row>
    <row r="7" spans="1:11" ht="33" customHeight="1" x14ac:dyDescent="0.25">
      <c r="A7" s="27" t="s">
        <v>33</v>
      </c>
      <c r="B7" s="22">
        <v>782</v>
      </c>
      <c r="C7" s="23">
        <f>VLOOKUP($B7,[1]Klasse7!$A$3:$I$112,6,FALSE)</f>
        <v>0</v>
      </c>
      <c r="D7" s="23" t="str">
        <f>VLOOKUP($B7,[1]Klasse7!$A$3:$I$112,8,FALSE)</f>
        <v>Kluttig</v>
      </c>
      <c r="E7" s="23" t="str">
        <f>VLOOKUP($B7,[1]Klasse7!$A$3:$I$112,7,FALSE)</f>
        <v>Silvia</v>
      </c>
      <c r="F7" s="23">
        <f>VLOOKUP($B7,[1]Klasse7!$A$3:$I$112,9,FALSE)</f>
        <v>0</v>
      </c>
      <c r="G7" s="15">
        <v>4</v>
      </c>
      <c r="H7" s="15">
        <v>5</v>
      </c>
      <c r="I7" s="15"/>
      <c r="J7" s="15"/>
      <c r="K7" s="17">
        <f t="shared" si="0"/>
        <v>9</v>
      </c>
    </row>
    <row r="8" spans="1:11" ht="33" customHeight="1" x14ac:dyDescent="0.25">
      <c r="A8" s="4" t="s">
        <v>12</v>
      </c>
      <c r="B8" s="22">
        <v>707</v>
      </c>
      <c r="C8" s="23" t="str">
        <f>VLOOKUP($B8,[1]Klasse7!$A$3:$I$112,6,FALSE)</f>
        <v>Bartelt / Tilp</v>
      </c>
      <c r="D8" s="23" t="str">
        <f>VLOOKUP($B8,[1]Klasse7!$A$3:$I$112,8,FALSE)</f>
        <v>Jürgen</v>
      </c>
      <c r="E8" s="23" t="str">
        <f>VLOOKUP($B8,[1]Klasse7!$A$3:$I$112,7,FALSE)</f>
        <v>Bartelt</v>
      </c>
      <c r="F8" s="23">
        <f>VLOOKUP($B8,[1]Klasse7!$A$3:$I$112,9,FALSE)</f>
        <v>0</v>
      </c>
      <c r="G8" s="15">
        <v>5</v>
      </c>
      <c r="H8" s="15"/>
      <c r="I8" s="15">
        <v>3</v>
      </c>
      <c r="J8" s="15"/>
      <c r="K8" s="17">
        <f t="shared" si="0"/>
        <v>8</v>
      </c>
    </row>
    <row r="9" spans="1:11" ht="33" customHeight="1" x14ac:dyDescent="0.25">
      <c r="A9" s="4" t="s">
        <v>13</v>
      </c>
      <c r="B9" s="22">
        <v>798</v>
      </c>
      <c r="C9" s="23">
        <f>VLOOKUP($B9,[1]Klasse7!$A$3:$I$112,6,FALSE)</f>
        <v>0</v>
      </c>
      <c r="D9" s="23" t="str">
        <f>VLOOKUP($B9,[1]Klasse7!$A$3:$I$112,8,FALSE)</f>
        <v>Bäumer</v>
      </c>
      <c r="E9" s="23" t="str">
        <f>VLOOKUP($B9,[1]Klasse7!$A$3:$I$112,7,FALSE)</f>
        <v>Jörg</v>
      </c>
      <c r="F9" s="23">
        <f>VLOOKUP($B9,[1]Klasse7!$A$3:$I$112,9,FALSE)</f>
        <v>0</v>
      </c>
      <c r="G9" s="15">
        <v>3</v>
      </c>
      <c r="H9" s="15"/>
      <c r="I9" s="15">
        <v>4</v>
      </c>
      <c r="J9" s="15"/>
      <c r="K9" s="17">
        <f t="shared" si="0"/>
        <v>7</v>
      </c>
    </row>
    <row r="10" spans="1:11" ht="33" customHeight="1" x14ac:dyDescent="0.25">
      <c r="A10" s="27" t="s">
        <v>14</v>
      </c>
      <c r="B10" s="22">
        <v>791</v>
      </c>
      <c r="C10" s="23">
        <f>VLOOKUP($B10,[1]Klasse7!$A$3:$I$112,6,FALSE)</f>
        <v>0</v>
      </c>
      <c r="D10" s="23" t="str">
        <f>VLOOKUP($B10,[1]Klasse7!$A$3:$I$112,8,FALSE)</f>
        <v>Schnieders</v>
      </c>
      <c r="E10" s="23" t="str">
        <f>VLOOKUP($B10,[1]Klasse7!$A$3:$I$112,7,FALSE)</f>
        <v>Florian</v>
      </c>
      <c r="F10" s="23">
        <f>VLOOKUP($B10,[1]Klasse7!$A$3:$I$112,9,FALSE)</f>
        <v>0</v>
      </c>
      <c r="G10" s="15"/>
      <c r="H10" s="15"/>
      <c r="I10" s="15"/>
      <c r="J10" s="15"/>
      <c r="K10" s="17">
        <f t="shared" si="0"/>
        <v>0</v>
      </c>
    </row>
    <row r="11" spans="1:11" ht="33" customHeight="1" x14ac:dyDescent="0.25">
      <c r="A11" s="4" t="s">
        <v>15</v>
      </c>
      <c r="B11" s="22"/>
      <c r="C11" s="23">
        <f>VLOOKUP($B11,[1]Klasse7!$A$3:$I$112,6,FALSE)</f>
        <v>0</v>
      </c>
      <c r="D11" s="23">
        <f>VLOOKUP($B11,[1]Klasse7!$A$3:$I$112,8,FALSE)</f>
        <v>0</v>
      </c>
      <c r="E11" s="23">
        <f>VLOOKUP($B11,[1]Klasse7!$A$3:$I$112,7,FALSE)</f>
        <v>0</v>
      </c>
      <c r="F11" s="23">
        <f>VLOOKUP($B11,[1]Klasse7!$A$3:$I$112,9,FALSE)</f>
        <v>0</v>
      </c>
      <c r="G11" s="15"/>
      <c r="H11" s="15"/>
      <c r="I11" s="15"/>
      <c r="J11" s="15"/>
      <c r="K11" s="17">
        <f t="shared" ref="K11:K22" si="1">SUM(G11:J11)</f>
        <v>0</v>
      </c>
    </row>
    <row r="12" spans="1:11" ht="33" customHeight="1" x14ac:dyDescent="0.25">
      <c r="A12" s="4" t="s">
        <v>16</v>
      </c>
      <c r="B12" s="22"/>
      <c r="C12" s="23">
        <f>VLOOKUP($B12,[1]Klasse7!$A$3:$I$112,6,FALSE)</f>
        <v>0</v>
      </c>
      <c r="D12" s="23">
        <f>VLOOKUP($B12,[1]Klasse7!$A$3:$I$112,8,FALSE)</f>
        <v>0</v>
      </c>
      <c r="E12" s="23">
        <f>VLOOKUP($B12,[1]Klasse7!$A$3:$I$112,7,FALSE)</f>
        <v>0</v>
      </c>
      <c r="F12" s="23">
        <f>VLOOKUP($B12,[1]Klasse7!$A$3:$I$112,9,FALSE)</f>
        <v>0</v>
      </c>
      <c r="G12" s="15"/>
      <c r="H12" s="15"/>
      <c r="I12" s="15"/>
      <c r="J12" s="15"/>
      <c r="K12" s="17">
        <f t="shared" si="1"/>
        <v>0</v>
      </c>
    </row>
    <row r="13" spans="1:11" ht="33" customHeight="1" x14ac:dyDescent="0.25">
      <c r="A13" s="27" t="s">
        <v>17</v>
      </c>
      <c r="B13" s="22"/>
      <c r="C13" s="23">
        <f>VLOOKUP($B13,[1]Klasse7!$A$3:$I$112,6,FALSE)</f>
        <v>0</v>
      </c>
      <c r="D13" s="23">
        <f>VLOOKUP($B13,[1]Klasse7!$A$3:$I$112,8,FALSE)</f>
        <v>0</v>
      </c>
      <c r="E13" s="23">
        <f>VLOOKUP($B13,[1]Klasse7!$A$3:$I$112,7,FALSE)</f>
        <v>0</v>
      </c>
      <c r="F13" s="23">
        <f>VLOOKUP($B13,[1]Klasse7!$A$3:$I$112,9,FALSE)</f>
        <v>0</v>
      </c>
      <c r="G13" s="15"/>
      <c r="H13" s="15"/>
      <c r="I13" s="15"/>
      <c r="J13" s="15"/>
      <c r="K13" s="17">
        <f t="shared" si="1"/>
        <v>0</v>
      </c>
    </row>
    <row r="14" spans="1:11" ht="33" customHeight="1" x14ac:dyDescent="0.25">
      <c r="A14" s="4" t="s">
        <v>18</v>
      </c>
      <c r="B14" s="22"/>
      <c r="C14" s="23">
        <f>VLOOKUP($B14,[1]Klasse7!$A$3:$I$112,6,FALSE)</f>
        <v>0</v>
      </c>
      <c r="D14" s="23">
        <f>VLOOKUP($B14,[1]Klasse7!$A$3:$I$112,8,FALSE)</f>
        <v>0</v>
      </c>
      <c r="E14" s="23">
        <f>VLOOKUP($B14,[1]Klasse7!$A$3:$I$112,7,FALSE)</f>
        <v>0</v>
      </c>
      <c r="F14" s="23">
        <f>VLOOKUP($B14,[1]Klasse7!$A$3:$I$112,9,FALSE)</f>
        <v>0</v>
      </c>
      <c r="G14" s="15"/>
      <c r="H14" s="15"/>
      <c r="I14" s="15"/>
      <c r="J14" s="15"/>
      <c r="K14" s="17">
        <f t="shared" si="1"/>
        <v>0</v>
      </c>
    </row>
    <row r="15" spans="1:11" ht="33" customHeight="1" x14ac:dyDescent="0.25">
      <c r="A15" s="4" t="s">
        <v>19</v>
      </c>
      <c r="B15" s="22"/>
      <c r="C15" s="23">
        <f>VLOOKUP($B15,[1]Klasse7!$A$3:$I$112,6,FALSE)</f>
        <v>0</v>
      </c>
      <c r="D15" s="23">
        <f>VLOOKUP($B15,[1]Klasse7!$A$3:$I$112,8,FALSE)</f>
        <v>0</v>
      </c>
      <c r="E15" s="23">
        <f>VLOOKUP($B15,[1]Klasse7!$A$3:$I$112,7,FALSE)</f>
        <v>0</v>
      </c>
      <c r="F15" s="23">
        <f>VLOOKUP($B15,[1]Klasse7!$A$3:$I$112,9,FALSE)</f>
        <v>0</v>
      </c>
      <c r="G15" s="15"/>
      <c r="H15" s="15"/>
      <c r="I15" s="15"/>
      <c r="J15" s="15"/>
      <c r="K15" s="17">
        <f t="shared" si="1"/>
        <v>0</v>
      </c>
    </row>
    <row r="16" spans="1:11" ht="33" customHeight="1" x14ac:dyDescent="0.25">
      <c r="A16" s="27" t="s">
        <v>20</v>
      </c>
      <c r="B16" s="22"/>
      <c r="C16" s="23">
        <f>VLOOKUP($B16,[1]Klasse7!$A$3:$I$112,6,FALSE)</f>
        <v>0</v>
      </c>
      <c r="D16" s="23">
        <f>VLOOKUP($B16,[1]Klasse7!$A$3:$I$112,8,FALSE)</f>
        <v>0</v>
      </c>
      <c r="E16" s="23">
        <f>VLOOKUP($B16,[1]Klasse7!$A$3:$I$112,7,FALSE)</f>
        <v>0</v>
      </c>
      <c r="F16" s="23">
        <f>VLOOKUP($B16,[1]Klasse7!$A$3:$I$112,9,FALSE)</f>
        <v>0</v>
      </c>
      <c r="G16" s="15"/>
      <c r="H16" s="15"/>
      <c r="I16" s="15"/>
      <c r="J16" s="15"/>
      <c r="K16" s="17">
        <f t="shared" si="1"/>
        <v>0</v>
      </c>
    </row>
    <row r="17" spans="1:11" ht="33" customHeight="1" x14ac:dyDescent="0.25">
      <c r="A17" s="4" t="s">
        <v>21</v>
      </c>
      <c r="B17" s="22"/>
      <c r="C17" s="23">
        <f>VLOOKUP($B17,[1]Klasse7!$A$3:$I$112,6,FALSE)</f>
        <v>0</v>
      </c>
      <c r="D17" s="23">
        <f>VLOOKUP($B17,[1]Klasse7!$A$3:$I$112,8,FALSE)</f>
        <v>0</v>
      </c>
      <c r="E17" s="23">
        <f>VLOOKUP($B17,[1]Klasse7!$A$3:$I$112,7,FALSE)</f>
        <v>0</v>
      </c>
      <c r="F17" s="23">
        <f>VLOOKUP($B17,[1]Klasse7!$A$3:$I$112,9,FALSE)</f>
        <v>0</v>
      </c>
      <c r="G17" s="15"/>
      <c r="H17" s="15"/>
      <c r="I17" s="15"/>
      <c r="J17" s="15"/>
      <c r="K17" s="17">
        <f t="shared" si="1"/>
        <v>0</v>
      </c>
    </row>
    <row r="18" spans="1:11" ht="33" customHeight="1" x14ac:dyDescent="0.25">
      <c r="A18" s="13" t="s">
        <v>22</v>
      </c>
      <c r="B18" s="22"/>
      <c r="C18" s="23">
        <f>VLOOKUP($B18,[1]Klasse7!$A$3:$I$112,6,FALSE)</f>
        <v>0</v>
      </c>
      <c r="D18" s="23">
        <f>VLOOKUP($B18,[1]Klasse7!$A$3:$I$112,8,FALSE)</f>
        <v>0</v>
      </c>
      <c r="E18" s="23">
        <f>VLOOKUP($B18,[1]Klasse7!$A$3:$I$112,7,FALSE)</f>
        <v>0</v>
      </c>
      <c r="F18" s="23">
        <f>VLOOKUP($B18,[1]Klasse7!$A$3:$I$112,9,FALSE)</f>
        <v>0</v>
      </c>
      <c r="G18" s="15"/>
      <c r="H18" s="15"/>
      <c r="I18" s="15"/>
      <c r="J18" s="15"/>
      <c r="K18" s="17">
        <f t="shared" si="1"/>
        <v>0</v>
      </c>
    </row>
    <row r="19" spans="1:11" ht="33" customHeight="1" x14ac:dyDescent="0.25">
      <c r="A19" s="13" t="s">
        <v>23</v>
      </c>
      <c r="B19" s="22"/>
      <c r="C19" s="23">
        <f>VLOOKUP($B19,[1]Klasse7!$A$3:$I$112,6,FALSE)</f>
        <v>0</v>
      </c>
      <c r="D19" s="23">
        <f>VLOOKUP($B19,[1]Klasse7!$A$3:$I$112,8,FALSE)</f>
        <v>0</v>
      </c>
      <c r="E19" s="23">
        <f>VLOOKUP($B19,[1]Klasse7!$A$3:$I$112,7,FALSE)</f>
        <v>0</v>
      </c>
      <c r="F19" s="23">
        <f>VLOOKUP($B19,[1]Klasse7!$A$3:$I$112,9,FALSE)</f>
        <v>0</v>
      </c>
      <c r="G19" s="15"/>
      <c r="H19" s="15"/>
      <c r="I19" s="15"/>
      <c r="J19" s="15"/>
      <c r="K19" s="17">
        <f t="shared" si="1"/>
        <v>0</v>
      </c>
    </row>
    <row r="20" spans="1:11" ht="33" customHeight="1" x14ac:dyDescent="0.25">
      <c r="A20" s="13" t="s">
        <v>24</v>
      </c>
      <c r="B20" s="22"/>
      <c r="C20" s="23">
        <f>VLOOKUP($B20,[1]Klasse7!$A$3:$I$112,6,FALSE)</f>
        <v>0</v>
      </c>
      <c r="D20" s="23">
        <f>VLOOKUP($B20,[1]Klasse7!$A$3:$I$112,8,FALSE)</f>
        <v>0</v>
      </c>
      <c r="E20" s="23">
        <f>VLOOKUP($B20,[1]Klasse7!$A$3:$I$112,7,FALSE)</f>
        <v>0</v>
      </c>
      <c r="F20" s="23">
        <f>VLOOKUP($B20,[1]Klasse7!$A$3:$I$112,9,FALSE)</f>
        <v>0</v>
      </c>
      <c r="G20" s="15"/>
      <c r="H20" s="15"/>
      <c r="I20" s="15"/>
      <c r="J20" s="15"/>
      <c r="K20" s="17">
        <f t="shared" si="1"/>
        <v>0</v>
      </c>
    </row>
    <row r="21" spans="1:11" ht="33" customHeight="1" x14ac:dyDescent="0.25">
      <c r="A21" s="13" t="s">
        <v>25</v>
      </c>
      <c r="B21" s="22"/>
      <c r="C21" s="23">
        <f>VLOOKUP($B21,[1]Klasse7!$A$3:$I$112,6,FALSE)</f>
        <v>0</v>
      </c>
      <c r="D21" s="23">
        <f>VLOOKUP($B21,[1]Klasse7!$A$3:$I$112,8,FALSE)</f>
        <v>0</v>
      </c>
      <c r="E21" s="23">
        <f>VLOOKUP($B21,[1]Klasse7!$A$3:$I$112,7,FALSE)</f>
        <v>0</v>
      </c>
      <c r="F21" s="23">
        <f>VLOOKUP($B21,[1]Klasse7!$A$3:$I$112,9,FALSE)</f>
        <v>0</v>
      </c>
      <c r="G21" s="15"/>
      <c r="H21" s="15"/>
      <c r="I21" s="15"/>
      <c r="J21" s="15"/>
      <c r="K21" s="17">
        <f t="shared" si="1"/>
        <v>0</v>
      </c>
    </row>
    <row r="22" spans="1:11" ht="33" customHeight="1" x14ac:dyDescent="0.25">
      <c r="A22" s="13" t="s">
        <v>26</v>
      </c>
      <c r="B22" s="22"/>
      <c r="C22" s="23">
        <f>VLOOKUP($B22,[1]Klasse7!$A$3:$I$112,6,FALSE)</f>
        <v>0</v>
      </c>
      <c r="D22" s="23">
        <f>VLOOKUP($B22,[1]Klasse7!$A$3:$I$112,8,FALSE)</f>
        <v>0</v>
      </c>
      <c r="E22" s="23">
        <f>VLOOKUP($B22,[1]Klasse7!$A$3:$I$112,7,FALSE)</f>
        <v>0</v>
      </c>
      <c r="F22" s="23">
        <f>VLOOKUP($B22,[1]Klasse7!$A$3:$I$112,9,FALSE)</f>
        <v>0</v>
      </c>
      <c r="G22" s="16"/>
      <c r="H22" s="16"/>
      <c r="I22" s="16"/>
      <c r="J22" s="16"/>
      <c r="K22" s="17">
        <f t="shared" si="1"/>
        <v>0</v>
      </c>
    </row>
  </sheetData>
  <sortState ref="B4:K10">
    <sortCondition descending="1" ref="K4:K10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&amp;L&amp;12Sachsenberg 15.07.2017&amp;C&amp;"-,Fett"&amp;12www.wacv.de&amp;R&amp;12Seite 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Langstrecke Vorlauf 1</vt:lpstr>
      <vt:lpstr>Langstrecke Vorlauf 2</vt:lpstr>
      <vt:lpstr>Langstrecke Finale</vt:lpstr>
      <vt:lpstr>Klasse 1</vt:lpstr>
      <vt:lpstr>Klasse 2</vt:lpstr>
      <vt:lpstr>Klasse 3</vt:lpstr>
      <vt:lpstr>Klasse 4</vt:lpstr>
      <vt:lpstr>Klasse 6</vt:lpstr>
      <vt:lpstr>Klasse 7</vt:lpstr>
      <vt:lpstr>Klasse 8</vt:lpstr>
      <vt:lpstr>Klasse 11</vt:lpstr>
      <vt:lpstr>Klasse 12</vt:lpstr>
      <vt:lpstr>Klasse 15</vt:lpstr>
      <vt:lpstr>Endlauf Tourenwagen</vt:lpstr>
      <vt:lpstr>Endlauf Spezialcross</vt:lpstr>
      <vt:lpstr>'Endlauf Spezialcross'!Drucktitel</vt:lpstr>
      <vt:lpstr>'Endlauf Tourenwagen'!Drucktitel</vt:lpstr>
      <vt:lpstr>'Klasse 1'!Drucktitel</vt:lpstr>
      <vt:lpstr>'Klasse 11'!Drucktitel</vt:lpstr>
      <vt:lpstr>'Klasse 12'!Drucktitel</vt:lpstr>
      <vt:lpstr>'Klasse 15'!Drucktitel</vt:lpstr>
      <vt:lpstr>'Klasse 2'!Drucktitel</vt:lpstr>
      <vt:lpstr>'Klasse 3'!Drucktitel</vt:lpstr>
      <vt:lpstr>'Klasse 4'!Drucktitel</vt:lpstr>
      <vt:lpstr>'Klasse 6'!Drucktitel</vt:lpstr>
      <vt:lpstr>'Klasse 7'!Drucktitel</vt:lpstr>
      <vt:lpstr>'Klasse 8'!Drucktitel</vt:lpstr>
      <vt:lpstr>'Langstrecke Finale'!Drucktitel</vt:lpstr>
      <vt:lpstr>'Langstrecke Vorlauf 1'!Drucktitel</vt:lpstr>
      <vt:lpstr>'Langstrecke Vorlauf 2'!Drucktitel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Altenseuer</dc:creator>
  <cp:lastModifiedBy>Biba</cp:lastModifiedBy>
  <cp:lastPrinted>2017-07-15T18:12:55Z</cp:lastPrinted>
  <dcterms:created xsi:type="dcterms:W3CDTF">2012-05-20T08:21:18Z</dcterms:created>
  <dcterms:modified xsi:type="dcterms:W3CDTF">2017-07-17T06:52:51Z</dcterms:modified>
</cp:coreProperties>
</file>